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ngela Laumann\Downloads\"/>
    </mc:Choice>
  </mc:AlternateContent>
  <xr:revisionPtr revIDLastSave="0" documentId="13_ncr:20001_{42ED2D9F-31FC-48BA-8EEF-478426BCA0D0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INSTRUÇÕES" sheetId="1" r:id="rId1"/>
    <sheet name="Orçamento de  Mkt Digital - PRE" sheetId="2" r:id="rId2"/>
    <sheet name="Orçamento de  Mkt Digital - REA" sheetId="3" r:id="rId3"/>
    <sheet name="Página3" sheetId="4" state="hidden" r:id="rId4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3" l="1"/>
  <c r="B20" i="3"/>
  <c r="F13" i="2"/>
  <c r="F12" i="2"/>
  <c r="F11" i="2"/>
  <c r="F10" i="2"/>
  <c r="F9" i="2"/>
  <c r="F8" i="2"/>
  <c r="C60" i="2"/>
  <c r="G13" i="2" s="1"/>
  <c r="C54" i="2"/>
  <c r="G12" i="2" s="1"/>
  <c r="C47" i="2"/>
  <c r="G11" i="2" s="1"/>
  <c r="C41" i="2"/>
  <c r="G10" i="2" s="1"/>
  <c r="C36" i="2"/>
  <c r="G9" i="2" s="1"/>
  <c r="C31" i="2"/>
  <c r="G8" i="2" s="1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K4" i="4"/>
  <c r="C4" i="4"/>
  <c r="A4" i="4"/>
  <c r="A8" i="4" s="1"/>
  <c r="A3" i="4"/>
  <c r="A7" i="4" s="1"/>
  <c r="M2" i="4"/>
  <c r="L2" i="4"/>
  <c r="K2" i="4"/>
  <c r="J2" i="4"/>
  <c r="I2" i="4"/>
  <c r="H2" i="4"/>
  <c r="G2" i="4"/>
  <c r="F2" i="4"/>
  <c r="E2" i="4"/>
  <c r="D2" i="4"/>
  <c r="C2" i="4"/>
  <c r="B2" i="4"/>
  <c r="O51" i="3"/>
  <c r="N51" i="3"/>
  <c r="M51" i="3"/>
  <c r="L51" i="3"/>
  <c r="K51" i="3"/>
  <c r="J51" i="3"/>
  <c r="I51" i="3"/>
  <c r="H51" i="3"/>
  <c r="G51" i="3"/>
  <c r="F51" i="3"/>
  <c r="E51" i="3"/>
  <c r="D51" i="3"/>
  <c r="O45" i="3"/>
  <c r="N45" i="3"/>
  <c r="M45" i="3"/>
  <c r="L45" i="3"/>
  <c r="K45" i="3"/>
  <c r="J45" i="3"/>
  <c r="I45" i="3"/>
  <c r="H45" i="3"/>
  <c r="G45" i="3"/>
  <c r="F45" i="3"/>
  <c r="E45" i="3"/>
  <c r="D45" i="3"/>
  <c r="O40" i="3"/>
  <c r="N40" i="3"/>
  <c r="M40" i="3"/>
  <c r="L40" i="3"/>
  <c r="K40" i="3"/>
  <c r="J40" i="3"/>
  <c r="I40" i="3"/>
  <c r="H40" i="3"/>
  <c r="G40" i="3"/>
  <c r="F40" i="3"/>
  <c r="E40" i="3"/>
  <c r="D40" i="3"/>
  <c r="O36" i="3"/>
  <c r="N36" i="3"/>
  <c r="M36" i="3"/>
  <c r="L36" i="3"/>
  <c r="K36" i="3"/>
  <c r="J36" i="3"/>
  <c r="I36" i="3"/>
  <c r="H36" i="3"/>
  <c r="G36" i="3"/>
  <c r="F36" i="3"/>
  <c r="E36" i="3"/>
  <c r="D36" i="3"/>
  <c r="O32" i="3"/>
  <c r="N32" i="3"/>
  <c r="M32" i="3"/>
  <c r="L32" i="3"/>
  <c r="K32" i="3"/>
  <c r="J32" i="3"/>
  <c r="I32" i="3"/>
  <c r="H32" i="3"/>
  <c r="G32" i="3"/>
  <c r="F32" i="3"/>
  <c r="E32" i="3"/>
  <c r="D32" i="3"/>
  <c r="O22" i="3"/>
  <c r="N22" i="3"/>
  <c r="M22" i="3"/>
  <c r="L22" i="3"/>
  <c r="K22" i="3"/>
  <c r="J22" i="3"/>
  <c r="I22" i="3"/>
  <c r="H22" i="3"/>
  <c r="G22" i="3"/>
  <c r="F22" i="3"/>
  <c r="E22" i="3"/>
  <c r="D22" i="3"/>
  <c r="O20" i="3"/>
  <c r="M4" i="4" s="1"/>
  <c r="N20" i="3"/>
  <c r="L4" i="4" s="1"/>
  <c r="M20" i="3"/>
  <c r="L20" i="3"/>
  <c r="K20" i="3"/>
  <c r="I4" i="4" s="1"/>
  <c r="J20" i="3"/>
  <c r="H4" i="4" s="1"/>
  <c r="I20" i="3"/>
  <c r="G4" i="4" s="1"/>
  <c r="H20" i="3"/>
  <c r="G20" i="3"/>
  <c r="E4" i="4" s="1"/>
  <c r="F20" i="3"/>
  <c r="D4" i="4" s="1"/>
  <c r="E20" i="3"/>
  <c r="D20" i="3"/>
  <c r="E59" i="2"/>
  <c r="E56" i="2" s="1"/>
  <c r="I58" i="2"/>
  <c r="F57" i="2"/>
  <c r="F56" i="2" s="1"/>
  <c r="P56" i="2"/>
  <c r="O56" i="2"/>
  <c r="N56" i="2"/>
  <c r="M56" i="2"/>
  <c r="L56" i="2"/>
  <c r="K56" i="2"/>
  <c r="J56" i="2"/>
  <c r="I56" i="2"/>
  <c r="H56" i="2"/>
  <c r="G56" i="2"/>
  <c r="E53" i="2"/>
  <c r="F53" i="2" s="1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E52" i="2"/>
  <c r="F52" i="2" s="1"/>
  <c r="G52" i="2" s="1"/>
  <c r="H52" i="2" s="1"/>
  <c r="I52" i="2" s="1"/>
  <c r="J52" i="2" s="1"/>
  <c r="K52" i="2" s="1"/>
  <c r="L52" i="2" s="1"/>
  <c r="M52" i="2" s="1"/>
  <c r="N52" i="2" s="1"/>
  <c r="O52" i="2" s="1"/>
  <c r="P52" i="2" s="1"/>
  <c r="E51" i="2"/>
  <c r="F51" i="2" s="1"/>
  <c r="G51" i="2" s="1"/>
  <c r="H51" i="2" s="1"/>
  <c r="I51" i="2" s="1"/>
  <c r="J51" i="2" s="1"/>
  <c r="K51" i="2" s="1"/>
  <c r="L51" i="2" s="1"/>
  <c r="M51" i="2" s="1"/>
  <c r="N51" i="2" s="1"/>
  <c r="O51" i="2" s="1"/>
  <c r="P51" i="2" s="1"/>
  <c r="E50" i="2"/>
  <c r="F50" i="2" s="1"/>
  <c r="G50" i="2" s="1"/>
  <c r="H50" i="2" s="1"/>
  <c r="E46" i="2"/>
  <c r="F46" i="2" s="1"/>
  <c r="G46" i="2" s="1"/>
  <c r="H46" i="2" s="1"/>
  <c r="I46" i="2" s="1"/>
  <c r="J46" i="2" s="1"/>
  <c r="K46" i="2" s="1"/>
  <c r="L46" i="2" s="1"/>
  <c r="M46" i="2" s="1"/>
  <c r="N46" i="2" s="1"/>
  <c r="O46" i="2" s="1"/>
  <c r="P46" i="2" s="1"/>
  <c r="H45" i="2"/>
  <c r="I45" i="2" s="1"/>
  <c r="J45" i="2" s="1"/>
  <c r="K45" i="2" s="1"/>
  <c r="L45" i="2" s="1"/>
  <c r="M45" i="2" s="1"/>
  <c r="N45" i="2" s="1"/>
  <c r="O45" i="2" s="1"/>
  <c r="P45" i="2" s="1"/>
  <c r="E45" i="2"/>
  <c r="E44" i="2"/>
  <c r="E40" i="2"/>
  <c r="F40" i="2" s="1"/>
  <c r="G40" i="2" s="1"/>
  <c r="H40" i="2" s="1"/>
  <c r="I40" i="2" s="1"/>
  <c r="J40" i="2" s="1"/>
  <c r="K40" i="2" s="1"/>
  <c r="L40" i="2" s="1"/>
  <c r="M40" i="2" s="1"/>
  <c r="N40" i="2" s="1"/>
  <c r="O40" i="2" s="1"/>
  <c r="P40" i="2" s="1"/>
  <c r="E39" i="2"/>
  <c r="E35" i="2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E34" i="2"/>
  <c r="F34" i="2" s="1"/>
  <c r="G34" i="2" s="1"/>
  <c r="F30" i="2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E29" i="2"/>
  <c r="F29" i="2" s="1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E28" i="2"/>
  <c r="G27" i="2"/>
  <c r="H27" i="2" s="1"/>
  <c r="I27" i="2" s="1"/>
  <c r="J27" i="2" s="1"/>
  <c r="K27" i="2" s="1"/>
  <c r="L27" i="2" s="1"/>
  <c r="M27" i="2" s="1"/>
  <c r="N27" i="2" s="1"/>
  <c r="O27" i="2" s="1"/>
  <c r="P27" i="2" s="1"/>
  <c r="H26" i="2"/>
  <c r="I26" i="2" s="1"/>
  <c r="J26" i="2" s="1"/>
  <c r="K26" i="2" s="1"/>
  <c r="L26" i="2" s="1"/>
  <c r="M26" i="2" s="1"/>
  <c r="N26" i="2" s="1"/>
  <c r="O26" i="2" s="1"/>
  <c r="P26" i="2" s="1"/>
  <c r="G26" i="2"/>
  <c r="H25" i="2"/>
  <c r="I25" i="2" s="1"/>
  <c r="J25" i="2" s="1"/>
  <c r="K25" i="2" s="1"/>
  <c r="L25" i="2" s="1"/>
  <c r="M25" i="2" s="1"/>
  <c r="N25" i="2" s="1"/>
  <c r="O25" i="2" s="1"/>
  <c r="P25" i="2" s="1"/>
  <c r="G24" i="2"/>
  <c r="H24" i="2" s="1"/>
  <c r="I24" i="2" s="1"/>
  <c r="J24" i="2" s="1"/>
  <c r="K24" i="2" s="1"/>
  <c r="L24" i="2" s="1"/>
  <c r="M24" i="2" s="1"/>
  <c r="N24" i="2" s="1"/>
  <c r="O24" i="2" s="1"/>
  <c r="P24" i="2" s="1"/>
  <c r="F24" i="2"/>
  <c r="F23" i="2"/>
  <c r="G23" i="2" s="1"/>
  <c r="H23" i="2" s="1"/>
  <c r="I23" i="2" s="1"/>
  <c r="E43" i="2" l="1"/>
  <c r="E38" i="2"/>
  <c r="F39" i="2"/>
  <c r="F44" i="2"/>
  <c r="G44" i="2" s="1"/>
  <c r="G43" i="2" s="1"/>
  <c r="E49" i="2"/>
  <c r="E33" i="2"/>
  <c r="J23" i="2"/>
  <c r="I50" i="2"/>
  <c r="H49" i="2"/>
  <c r="F28" i="2"/>
  <c r="G28" i="2" s="1"/>
  <c r="E22" i="2"/>
  <c r="H34" i="2"/>
  <c r="G33" i="2"/>
  <c r="F49" i="2"/>
  <c r="F33" i="2"/>
  <c r="G49" i="2"/>
  <c r="B4" i="4"/>
  <c r="B8" i="4"/>
  <c r="C8" i="4" s="1"/>
  <c r="D8" i="4" s="1"/>
  <c r="E8" i="4" s="1"/>
  <c r="F8" i="4" s="1"/>
  <c r="G8" i="4" s="1"/>
  <c r="H8" i="4" s="1"/>
  <c r="I8" i="4" s="1"/>
  <c r="J8" i="4" s="1"/>
  <c r="K8" i="4" s="1"/>
  <c r="L8" i="4" s="1"/>
  <c r="M8" i="4" s="1"/>
  <c r="B11" i="4" s="1"/>
  <c r="F4" i="4"/>
  <c r="J4" i="4"/>
  <c r="F43" i="2" l="1"/>
  <c r="H44" i="2"/>
  <c r="E20" i="2"/>
  <c r="B7" i="4" s="1"/>
  <c r="G39" i="2"/>
  <c r="F38" i="2"/>
  <c r="F22" i="2"/>
  <c r="H33" i="2"/>
  <c r="I34" i="2"/>
  <c r="J50" i="2"/>
  <c r="I49" i="2"/>
  <c r="H43" i="2"/>
  <c r="I44" i="2"/>
  <c r="G22" i="2"/>
  <c r="H28" i="2"/>
  <c r="K23" i="2"/>
  <c r="B3" i="4" l="1"/>
  <c r="F20" i="2"/>
  <c r="C3" i="4" s="1"/>
  <c r="C7" i="4"/>
  <c r="H39" i="2"/>
  <c r="G38" i="2"/>
  <c r="G20" i="2"/>
  <c r="I43" i="2"/>
  <c r="J44" i="2"/>
  <c r="L23" i="2"/>
  <c r="I28" i="2"/>
  <c r="H22" i="2"/>
  <c r="I33" i="2"/>
  <c r="J34" i="2"/>
  <c r="J49" i="2"/>
  <c r="K50" i="2"/>
  <c r="D7" i="4" l="1"/>
  <c r="D3" i="4"/>
  <c r="I39" i="2"/>
  <c r="H38" i="2"/>
  <c r="H20" i="2" s="1"/>
  <c r="M23" i="2"/>
  <c r="L50" i="2"/>
  <c r="K49" i="2"/>
  <c r="K34" i="2"/>
  <c r="J33" i="2"/>
  <c r="K44" i="2"/>
  <c r="J43" i="2"/>
  <c r="J28" i="2"/>
  <c r="I22" i="2"/>
  <c r="E3" i="4" l="1"/>
  <c r="E7" i="4"/>
  <c r="I38" i="2"/>
  <c r="I20" i="2" s="1"/>
  <c r="J39" i="2"/>
  <c r="N23" i="2"/>
  <c r="L44" i="2"/>
  <c r="K43" i="2"/>
  <c r="M50" i="2"/>
  <c r="L49" i="2"/>
  <c r="K28" i="2"/>
  <c r="J22" i="2"/>
  <c r="L34" i="2"/>
  <c r="K33" i="2"/>
  <c r="F7" i="4" l="1"/>
  <c r="F3" i="4"/>
  <c r="J38" i="2"/>
  <c r="J20" i="2" s="1"/>
  <c r="K39" i="2"/>
  <c r="N50" i="2"/>
  <c r="M49" i="2"/>
  <c r="O23" i="2"/>
  <c r="L33" i="2"/>
  <c r="M34" i="2"/>
  <c r="L28" i="2"/>
  <c r="K22" i="2"/>
  <c r="L43" i="2"/>
  <c r="M44" i="2"/>
  <c r="G3" i="4" l="1"/>
  <c r="G7" i="4"/>
  <c r="K20" i="2"/>
  <c r="H3" i="4" s="1"/>
  <c r="L39" i="2"/>
  <c r="K38" i="2"/>
  <c r="M28" i="2"/>
  <c r="L22" i="2"/>
  <c r="H7" i="4"/>
  <c r="N49" i="2"/>
  <c r="O50" i="2"/>
  <c r="M43" i="2"/>
  <c r="N44" i="2"/>
  <c r="M33" i="2"/>
  <c r="N34" i="2"/>
  <c r="P23" i="2"/>
  <c r="M39" i="2" l="1"/>
  <c r="L38" i="2"/>
  <c r="L20" i="2"/>
  <c r="I3" i="4" s="1"/>
  <c r="O44" i="2"/>
  <c r="N43" i="2"/>
  <c r="O34" i="2"/>
  <c r="N33" i="2"/>
  <c r="P50" i="2"/>
  <c r="P49" i="2" s="1"/>
  <c r="O49" i="2"/>
  <c r="N28" i="2"/>
  <c r="M22" i="2"/>
  <c r="I7" i="4" l="1"/>
  <c r="N39" i="2"/>
  <c r="M38" i="2"/>
  <c r="M20" i="2" s="1"/>
  <c r="P34" i="2"/>
  <c r="P33" i="2" s="1"/>
  <c r="O33" i="2"/>
  <c r="P44" i="2"/>
  <c r="P43" i="2" s="1"/>
  <c r="O43" i="2"/>
  <c r="O28" i="2"/>
  <c r="N22" i="2"/>
  <c r="J3" i="4" l="1"/>
  <c r="J7" i="4"/>
  <c r="N38" i="2"/>
  <c r="N20" i="2" s="1"/>
  <c r="K7" i="4" s="1"/>
  <c r="O39" i="2"/>
  <c r="P28" i="2"/>
  <c r="P22" i="2" s="1"/>
  <c r="O22" i="2"/>
  <c r="K3" i="4" l="1"/>
  <c r="O38" i="2"/>
  <c r="O20" i="2" s="1"/>
  <c r="P39" i="2"/>
  <c r="P38" i="2" s="1"/>
  <c r="P20" i="2" s="1"/>
  <c r="M3" i="4" s="1"/>
  <c r="C20" i="2" l="1"/>
  <c r="L7" i="4"/>
  <c r="M7" i="4" s="1"/>
  <c r="B10" i="4" s="1"/>
  <c r="L3" i="4"/>
</calcChain>
</file>

<file path=xl/sharedStrings.xml><?xml version="1.0" encoding="utf-8"?>
<sst xmlns="http://schemas.openxmlformats.org/spreadsheetml/2006/main" count="99" uniqueCount="53">
  <si>
    <t>www.motortechcontent.com.br</t>
  </si>
  <si>
    <t>Planilha modelo - Orçamento de Marketing Digital</t>
  </si>
  <si>
    <r>
      <rPr>
        <b/>
        <sz val="33"/>
        <rFont val="Arial"/>
      </rPr>
      <t>Orientações de uso</t>
    </r>
    <r>
      <rPr>
        <b/>
        <sz val="36"/>
        <rFont val="Arial"/>
      </rPr>
      <t xml:space="preserve">
</t>
    </r>
    <r>
      <rPr>
        <sz val="10"/>
        <color rgb="FF000000"/>
        <rFont val="Arial"/>
      </rPr>
      <t xml:space="preserve">
</t>
    </r>
    <r>
      <rPr>
        <sz val="12"/>
        <rFont val="Arial"/>
      </rPr>
      <t xml:space="preserve">Essa planilha visa ajudar você a montar seu orçamento de marketing digital. </t>
    </r>
    <r>
      <rPr>
        <b/>
        <sz val="12"/>
        <rFont val="Arial"/>
      </rPr>
      <t xml:space="preserve">Na pasta Orçamento de Mkt Digital - PREVISTO </t>
    </r>
    <r>
      <rPr>
        <sz val="12"/>
        <rFont val="Arial"/>
      </rPr>
      <t xml:space="preserve">você deve colocar os custos previstos para as ações que pretende tomar.
1o - </t>
    </r>
    <r>
      <rPr>
        <b/>
        <sz val="12"/>
        <rFont val="Arial"/>
      </rPr>
      <t>Preencha na coluna C</t>
    </r>
    <r>
      <rPr>
        <sz val="12"/>
        <rFont val="Arial"/>
      </rPr>
      <t xml:space="preserve"> (céluas em laranja claro) os valores previstos para cada grupo de ação sugerido. Você pode incluir novas ações, basta incluir uma linha e copiar uma outra como modelo. Pode também substituir as ações aqui sugeridas para as que você identificou necessárias para sua empresa.
2o -</t>
    </r>
    <r>
      <rPr>
        <b/>
        <sz val="12"/>
        <rFont val="Arial"/>
      </rPr>
      <t xml:space="preserve"> As colunas de E a P </t>
    </r>
    <r>
      <rPr>
        <sz val="12"/>
        <rFont val="Arial"/>
      </rPr>
      <t xml:space="preserve">trazem os valores alocados no mês. Elas usam como referência o conteúdo da coluna C, mas você pode ajustá-las se necessário, para que o custo apareça apenas em determinado mês, por exemplo.
3o - </t>
    </r>
    <r>
      <rPr>
        <b/>
        <sz val="12"/>
        <rFont val="Arial"/>
      </rPr>
      <t>O gráfico ao lado</t>
    </r>
    <r>
      <rPr>
        <sz val="12"/>
        <rFont val="Arial"/>
      </rPr>
      <t xml:space="preserve"> traz visualmente o comportamento das </t>
    </r>
    <r>
      <rPr>
        <b/>
        <sz val="12"/>
        <rFont val="Arial"/>
      </rPr>
      <t>despesas previstas</t>
    </r>
    <r>
      <rPr>
        <sz val="12"/>
        <rFont val="Arial"/>
      </rPr>
      <t xml:space="preserve">, refletindo os valores da linha 17.
_________________________________________________________________________________
Você pode preencher </t>
    </r>
    <r>
      <rPr>
        <b/>
        <sz val="12"/>
        <rFont val="Arial"/>
      </rPr>
      <t>na pasta Orçamento de Mkt Digital - REALIZADO</t>
    </r>
    <r>
      <rPr>
        <sz val="12"/>
        <rFont val="Arial"/>
      </rPr>
      <t xml:space="preserve"> os valores realizados mensalmente, para obter o </t>
    </r>
    <r>
      <rPr>
        <b/>
        <sz val="12"/>
        <rFont val="Arial"/>
      </rPr>
      <t>comparativo do previsto x realizado</t>
    </r>
    <r>
      <rPr>
        <sz val="12"/>
        <rFont val="Arial"/>
      </rPr>
      <t xml:space="preserve">. Basta colocar os valores nas células em branco, e os totais (células em laranja) são atualizados automaticamente.
Aqui você também dispõe de </t>
    </r>
    <r>
      <rPr>
        <b/>
        <sz val="12"/>
        <rFont val="Arial"/>
      </rPr>
      <t>2 gráficos</t>
    </r>
    <r>
      <rPr>
        <sz val="12"/>
        <rFont val="Arial"/>
      </rPr>
      <t xml:space="preserve"> para vizualizar facilmente o comportamento dos seus números: </t>
    </r>
    <r>
      <rPr>
        <b/>
        <sz val="12"/>
        <rFont val="Arial"/>
      </rPr>
      <t>Comparativo Previsto</t>
    </r>
    <r>
      <rPr>
        <sz val="12"/>
        <rFont val="Arial"/>
      </rPr>
      <t xml:space="preserve"> </t>
    </r>
    <r>
      <rPr>
        <b/>
        <sz val="12"/>
        <rFont val="Arial"/>
      </rPr>
      <t>x Realizado</t>
    </r>
    <r>
      <rPr>
        <sz val="12"/>
        <rFont val="Arial"/>
      </rPr>
      <t xml:space="preserve"> e o </t>
    </r>
    <r>
      <rPr>
        <b/>
        <sz val="12"/>
        <rFont val="Arial"/>
      </rPr>
      <t>Acumulado do Ano</t>
    </r>
    <r>
      <rPr>
        <sz val="12"/>
        <rFont val="Arial"/>
      </rPr>
      <t xml:space="preserve"> até o mês em que for atualizado.
</t>
    </r>
    <r>
      <rPr>
        <sz val="11"/>
        <rFont val="Arial"/>
      </rPr>
      <t>* Os dados e valores que aqui constam são apenas ilustrativos.</t>
    </r>
  </si>
  <si>
    <t xml:space="preserve">TOTAIS </t>
  </si>
  <si>
    <t>ACUMULADO</t>
  </si>
  <si>
    <t>Orçamento de Marketing Digital - PREVISTO</t>
  </si>
  <si>
    <t>ACUMULADO PREVISTO</t>
  </si>
  <si>
    <t>ACUMULADO REALIZADO</t>
  </si>
  <si>
    <t>Janeiro</t>
  </si>
  <si>
    <t>Fevereiro</t>
  </si>
  <si>
    <t>Março</t>
  </si>
  <si>
    <t>Abril</t>
  </si>
  <si>
    <t>Maio</t>
  </si>
  <si>
    <t>Julho</t>
  </si>
  <si>
    <t>Agosto</t>
  </si>
  <si>
    <t>Setembro</t>
  </si>
  <si>
    <t>Outubro</t>
  </si>
  <si>
    <t>Novembro</t>
  </si>
  <si>
    <t>Dezembro</t>
  </si>
  <si>
    <t>TOTAL PREVISTO</t>
  </si>
  <si>
    <t>Açoes recorrentes</t>
  </si>
  <si>
    <t>Investimento mensal</t>
  </si>
  <si>
    <t>Produção de posts para o blog</t>
  </si>
  <si>
    <t>Produção de material rico para o blog</t>
  </si>
  <si>
    <t>Campanhas de mídias sociais e SEO (compra + publicações + monitoramento)</t>
  </si>
  <si>
    <t>Campanhas de e-mail marketing</t>
  </si>
  <si>
    <t>Elaboração do relatório de resultados</t>
  </si>
  <si>
    <t xml:space="preserve">Contratação de agência de Inbound </t>
  </si>
  <si>
    <t>Contratação de agência de SEO</t>
  </si>
  <si>
    <t>Orçamento de Marketing Digital - REALIZADO</t>
  </si>
  <si>
    <t>Contratação de parceiro para marketing de conteúdo</t>
  </si>
  <si>
    <t>TOTAL REALIZADO</t>
  </si>
  <si>
    <t>Compra de Mídia</t>
  </si>
  <si>
    <t>Investimento mídia 1</t>
  </si>
  <si>
    <t>Investimento mídia 2</t>
  </si>
  <si>
    <t>Ferrramentas</t>
  </si>
  <si>
    <t>Plataforma de automação de marketing</t>
  </si>
  <si>
    <t>Sistema de CRM</t>
  </si>
  <si>
    <t>Necessidade projetos específicos</t>
  </si>
  <si>
    <t>Investimento</t>
  </si>
  <si>
    <t>Reformulação do site</t>
  </si>
  <si>
    <t>Criação de blog</t>
  </si>
  <si>
    <t>Estruturação de um portal de conteúdo</t>
  </si>
  <si>
    <t>Definição do time interno</t>
  </si>
  <si>
    <t>Web Designer</t>
  </si>
  <si>
    <t>Content Manager</t>
  </si>
  <si>
    <t>Analista de conteúdo</t>
  </si>
  <si>
    <t>Especialista SEO</t>
  </si>
  <si>
    <t>Capacitação e Eventos</t>
  </si>
  <si>
    <t>Salário + encargos</t>
  </si>
  <si>
    <t>Treinamento 1</t>
  </si>
  <si>
    <t>Treinamento 2</t>
  </si>
  <si>
    <t>Evento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</si>
</sst>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R$ -416]* #,##0_);_([$R$ -416]* \(#,##0\);_([$R$ -416]* &quot;-&quot;??_);_(@_)"/>
    <numFmt numFmtId="165" formatCode="_([$R$ -416]* #,##0.00_);_([$R$ -416]* \(#,##0.00\);_([$R$ -416]* &quot;-&quot;??_);_(@_)"/>
    <numFmt numFmtId="166" formatCode="[$R$ -416]#,##0.00"/>
  </numFmts>
  <fonts count="24" x14ac:knownFonts="1">
    <font>
      <sz val="10"/>
      <color rgb="FF000000"/>
      <name val="Arial"/>
    </font>
    <font>
      <sz val="10"/>
      <name val="Arial"/>
    </font>
    <font>
      <u/>
      <sz val="10"/>
      <color rgb="FFFFFFFF"/>
      <name val="Arial"/>
    </font>
    <font>
      <b/>
      <sz val="12"/>
      <color rgb="FFFFFFFF"/>
      <name val="Arial"/>
    </font>
    <font>
      <sz val="10"/>
      <color rgb="FFFFFFFF"/>
      <name val="Arial"/>
    </font>
    <font>
      <sz val="10"/>
      <name val="Arial"/>
    </font>
    <font>
      <sz val="20"/>
      <color rgb="FFFFFFFF"/>
      <name val="Arial"/>
    </font>
    <font>
      <sz val="14"/>
      <color rgb="FF666666"/>
      <name val="Arial"/>
    </font>
    <font>
      <sz val="14"/>
      <color rgb="FF4983BB"/>
      <name val="Arial"/>
    </font>
    <font>
      <u/>
      <sz val="10"/>
      <color rgb="FFFFFFFF"/>
      <name val="Arial"/>
    </font>
    <font>
      <b/>
      <sz val="12"/>
      <color rgb="FFECF1F6"/>
      <name val="Arial"/>
    </font>
    <font>
      <sz val="14"/>
      <color rgb="FF385A7B"/>
      <name val="Arial"/>
    </font>
    <font>
      <sz val="12"/>
      <color rgb="FF385A7B"/>
      <name val="Arial"/>
    </font>
    <font>
      <b/>
      <sz val="12"/>
      <name val="Arial"/>
    </font>
    <font>
      <sz val="14"/>
      <color rgb="FF434343"/>
      <name val="Arial"/>
    </font>
    <font>
      <sz val="12"/>
      <color rgb="FF434343"/>
      <name val="Arial"/>
    </font>
    <font>
      <sz val="10"/>
      <name val="Arial"/>
    </font>
    <font>
      <sz val="10"/>
      <color rgb="FF385A7B"/>
      <name val="Arial"/>
    </font>
    <font>
      <sz val="10"/>
      <color rgb="FF666666"/>
      <name val="Arial"/>
    </font>
    <font>
      <sz val="10"/>
      <color rgb="FF000000"/>
      <name val="Arial"/>
    </font>
    <font>
      <b/>
      <sz val="33"/>
      <name val="Arial"/>
    </font>
    <font>
      <b/>
      <sz val="36"/>
      <name val="Arial"/>
    </font>
    <font>
      <sz val="12"/>
      <name val="Arial"/>
    </font>
    <font>
      <sz val="11"/>
      <name val="Arial"/>
    </font>
  </fonts>
  <fills count="10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E69138"/>
        <bgColor rgb="FFE69138"/>
      </patternFill>
    </fill>
    <fill>
      <patternFill patternType="solid">
        <fgColor rgb="FF45818E"/>
        <bgColor rgb="FF45818E"/>
      </patternFill>
    </fill>
    <fill>
      <patternFill patternType="solid">
        <fgColor rgb="FFF6B26B"/>
        <bgColor rgb="FFF6B26B"/>
      </patternFill>
    </fill>
    <fill>
      <patternFill patternType="solid">
        <fgColor rgb="FF385A7B"/>
        <bgColor rgb="FF385A7B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CCCCCC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/>
      <bottom/>
      <diagonal/>
    </border>
    <border>
      <left style="thin">
        <color rgb="FFB7B7B7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>
      <alignment horizontal="right"/>
    </xf>
    <xf numFmtId="0" fontId="5" fillId="3" borderId="0" xfId="0" applyFont="1" applyFill="1"/>
    <xf numFmtId="0" fontId="6" fillId="3" borderId="0" xfId="0" applyFont="1" applyFill="1" applyAlignment="1"/>
    <xf numFmtId="0" fontId="5" fillId="0" borderId="0" xfId="0" applyFont="1"/>
    <xf numFmtId="0" fontId="7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/>
    <xf numFmtId="0" fontId="1" fillId="4" borderId="0" xfId="0" applyFont="1" applyFill="1"/>
    <xf numFmtId="0" fontId="9" fillId="4" borderId="0" xfId="0" applyFont="1" applyFill="1" applyAlignment="1">
      <alignment horizontal="right"/>
    </xf>
    <xf numFmtId="0" fontId="1" fillId="4" borderId="0" xfId="0" applyFont="1" applyFill="1"/>
    <xf numFmtId="0" fontId="3" fillId="4" borderId="0" xfId="0" applyFont="1" applyFill="1" applyAlignment="1"/>
    <xf numFmtId="0" fontId="4" fillId="4" borderId="0" xfId="0" applyFont="1" applyFill="1" applyAlignment="1">
      <alignment horizontal="right"/>
    </xf>
    <xf numFmtId="0" fontId="5" fillId="5" borderId="0" xfId="0" applyFont="1" applyFill="1"/>
    <xf numFmtId="0" fontId="6" fillId="5" borderId="0" xfId="0" applyFont="1" applyFill="1" applyAlignment="1"/>
    <xf numFmtId="0" fontId="7" fillId="0" borderId="0" xfId="0" applyFont="1" applyAlignment="1">
      <alignment vertical="top" wrapText="1"/>
    </xf>
    <xf numFmtId="0" fontId="10" fillId="6" borderId="9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64" fontId="12" fillId="7" borderId="1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165" fontId="17" fillId="7" borderId="11" xfId="0" applyNumberFormat="1" applyFont="1" applyFill="1" applyBorder="1" applyAlignment="1"/>
    <xf numFmtId="0" fontId="5" fillId="0" borderId="0" xfId="0" applyFont="1" applyAlignment="1">
      <alignment vertical="center"/>
    </xf>
    <xf numFmtId="0" fontId="18" fillId="0" borderId="12" xfId="0" applyFont="1" applyBorder="1" applyAlignment="1">
      <alignment vertical="center"/>
    </xf>
    <xf numFmtId="165" fontId="18" fillId="8" borderId="13" xfId="0" applyNumberFormat="1" applyFont="1" applyFill="1" applyBorder="1" applyAlignment="1">
      <alignment vertical="center"/>
    </xf>
    <xf numFmtId="165" fontId="18" fillId="0" borderId="12" xfId="0" applyNumberFormat="1" applyFont="1" applyBorder="1" applyAlignment="1">
      <alignment vertical="center"/>
    </xf>
    <xf numFmtId="165" fontId="18" fillId="0" borderId="13" xfId="0" applyNumberFormat="1" applyFont="1" applyBorder="1" applyAlignment="1">
      <alignment vertical="center"/>
    </xf>
    <xf numFmtId="165" fontId="18" fillId="8" borderId="13" xfId="0" applyNumberFormat="1" applyFont="1" applyFill="1" applyBorder="1" applyAlignment="1">
      <alignment vertical="center"/>
    </xf>
    <xf numFmtId="0" fontId="19" fillId="9" borderId="0" xfId="0" applyFont="1" applyFill="1" applyAlignment="1">
      <alignment vertical="center"/>
    </xf>
    <xf numFmtId="166" fontId="5" fillId="0" borderId="0" xfId="0" applyNumberFormat="1" applyFont="1" applyAlignment="1"/>
    <xf numFmtId="0" fontId="5" fillId="0" borderId="14" xfId="0" applyFont="1" applyBorder="1" applyAlignment="1"/>
    <xf numFmtId="165" fontId="18" fillId="8" borderId="13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8" fillId="0" borderId="14" xfId="0" applyFont="1" applyBorder="1" applyAlignment="1">
      <alignment vertical="center"/>
    </xf>
    <xf numFmtId="165" fontId="18" fillId="0" borderId="14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top" wrapText="1"/>
    </xf>
    <xf numFmtId="9" fontId="0" fillId="0" borderId="0" xfId="1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Valores totais previstos</a:t>
            </a:r>
            <a:r>
              <a:rPr lang="en-US" b="1" baseline="0"/>
              <a:t> ao mês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'Orçamento de  Mkt Digital - PRE'!$E$19:$P$19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Julho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'Orçamento de  Mkt Digital - PRE'!$E$20:$P$20</c:f>
              <c:numCache>
                <c:formatCode>_([$R$ -416]* #,##0_);_([$R$ -416]* \(#,##0\);_([$R$ -416]* "-"??_);_(@_)</c:formatCode>
                <c:ptCount val="12"/>
                <c:pt idx="0">
                  <c:v>20290</c:v>
                </c:pt>
                <c:pt idx="1">
                  <c:v>19790</c:v>
                </c:pt>
                <c:pt idx="2">
                  <c:v>21140</c:v>
                </c:pt>
                <c:pt idx="3">
                  <c:v>24340</c:v>
                </c:pt>
                <c:pt idx="4">
                  <c:v>24590</c:v>
                </c:pt>
                <c:pt idx="5">
                  <c:v>24340</c:v>
                </c:pt>
                <c:pt idx="6">
                  <c:v>24340</c:v>
                </c:pt>
                <c:pt idx="7">
                  <c:v>24340</c:v>
                </c:pt>
                <c:pt idx="8">
                  <c:v>24340</c:v>
                </c:pt>
                <c:pt idx="9">
                  <c:v>24340</c:v>
                </c:pt>
                <c:pt idx="10">
                  <c:v>24340</c:v>
                </c:pt>
                <c:pt idx="11">
                  <c:v>24340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7-4753-8EB9-D669ECEC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26558424"/>
        <c:axId val="326561048"/>
      </c:lineChart>
      <c:catAx>
        <c:axId val="32655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561048"/>
        <c:crosses val="autoZero"/>
        <c:auto val="1"/>
        <c:lblAlgn val="ctr"/>
        <c:lblOffset val="100"/>
        <c:noMultiLvlLbl val="0"/>
      </c:catAx>
      <c:valAx>
        <c:axId val="326561048"/>
        <c:scaling>
          <c:orientation val="minMax"/>
        </c:scaling>
        <c:delete val="0"/>
        <c:axPos val="l"/>
        <c:numFmt formatCode="_([$R$ -416]* #,##0_);_([$R$ -416]* \(#,##0\);_([$R$ -416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558424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Distribuição dos</a:t>
            </a:r>
            <a:r>
              <a:rPr lang="en-US" b="1" baseline="0"/>
              <a:t> valores previstos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</c:dPt>
          <c:cat>
            <c:strRef>
              <c:f>'Orçamento de  Mkt Digital - PRE'!$F$8:$F$13</c:f>
              <c:strCache>
                <c:ptCount val="6"/>
                <c:pt idx="0">
                  <c:v>Açoes recorrentes</c:v>
                </c:pt>
                <c:pt idx="1">
                  <c:v>Compra de Mídia</c:v>
                </c:pt>
                <c:pt idx="2">
                  <c:v>Ferrramentas</c:v>
                </c:pt>
                <c:pt idx="3">
                  <c:v>Necessidade projetos específicos</c:v>
                </c:pt>
                <c:pt idx="4">
                  <c:v>Definição do time interno</c:v>
                </c:pt>
                <c:pt idx="5">
                  <c:v>Capacitação e Eventos</c:v>
                </c:pt>
              </c:strCache>
            </c:strRef>
          </c:cat>
          <c:val>
            <c:numRef>
              <c:f>'Orçamento de  Mkt Digital - PRE'!$G$8:$G$13</c:f>
              <c:numCache>
                <c:formatCode>_([$R$ -416]* #,##0_);_([$R$ -416]* \(#,##0\);_([$R$ -416]* "-"??_);_(@_)</c:formatCode>
                <c:ptCount val="6"/>
                <c:pt idx="0">
                  <c:v>15550</c:v>
                </c:pt>
                <c:pt idx="1">
                  <c:v>790</c:v>
                </c:pt>
                <c:pt idx="2">
                  <c:v>1000</c:v>
                </c:pt>
                <c:pt idx="3">
                  <c:v>4200</c:v>
                </c:pt>
                <c:pt idx="4">
                  <c:v>7000</c:v>
                </c:pt>
                <c:pt idx="5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656-9009-442CD905B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709055115759945"/>
          <c:y val="0.20106495311423361"/>
          <c:w val="0.39541354843953563"/>
          <c:h val="0.73632444507401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Previsto x Realizado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Realizado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'Orçamento de  Mkt Digital - REA'!$B$19:$O$19</c15:sqref>
                  </c15:fullRef>
                </c:ext>
              </c:extLst>
              <c:f>'Orçamento de  Mkt Digital - REA'!$D$19:$M$19</c:f>
              <c:strCache>
                <c:ptCount val="10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Julho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'Orçamento de  Mkt Digital - REA'!$B$20:$O$20</c15:sqref>
                  </c15:fullRef>
                </c:ext>
              </c:extLst>
              <c:f>'Orçamento de  Mkt Digital - REA'!$D$20:$M$20</c:f>
              <c:numCache>
                <c:formatCode>0%</c:formatCode>
                <c:ptCount val="10"/>
                <c:pt idx="0" formatCode="_([$R$ -416]* #,##0_);_([$R$ -416]* \(#,##0\);_([$R$ -416]* &quot;-&quot;??_);_(@_)">
                  <c:v>16840</c:v>
                </c:pt>
                <c:pt idx="1" formatCode="_([$R$ -416]* #,##0_);_([$R$ -416]* \(#,##0\);_([$R$ -416]* &quot;-&quot;??_);_(@_)">
                  <c:v>0</c:v>
                </c:pt>
                <c:pt idx="2" formatCode="_([$R$ -416]* #,##0_);_([$R$ -416]* \(#,##0\);_([$R$ -416]* &quot;-&quot;??_);_(@_)">
                  <c:v>0</c:v>
                </c:pt>
                <c:pt idx="3" formatCode="_([$R$ -416]* #,##0_);_([$R$ -416]* \(#,##0\);_([$R$ -416]* &quot;-&quot;??_);_(@_)">
                  <c:v>0</c:v>
                </c:pt>
                <c:pt idx="4" formatCode="_([$R$ -416]* #,##0_);_([$R$ -416]* \(#,##0\);_([$R$ -416]* &quot;-&quot;??_);_(@_)">
                  <c:v>0</c:v>
                </c:pt>
                <c:pt idx="5" formatCode="_([$R$ -416]* #,##0_);_([$R$ -416]* \(#,##0\);_([$R$ -416]* &quot;-&quot;??_);_(@_)">
                  <c:v>0</c:v>
                </c:pt>
                <c:pt idx="6" formatCode="_([$R$ -416]* #,##0_);_([$R$ -416]* \(#,##0\);_([$R$ -416]* &quot;-&quot;??_);_(@_)">
                  <c:v>0</c:v>
                </c:pt>
                <c:pt idx="7" formatCode="_([$R$ -416]* #,##0_);_([$R$ -416]* \(#,##0\);_([$R$ -416]* &quot;-&quot;??_);_(@_)">
                  <c:v>0</c:v>
                </c:pt>
                <c:pt idx="8" formatCode="_([$R$ -416]* #,##0_);_([$R$ -416]* \(#,##0\);_([$R$ -416]* &quot;-&quot;??_);_(@_)">
                  <c:v>0</c:v>
                </c:pt>
                <c:pt idx="9" formatCode="_([$R$ -416]* #,##0_);_([$R$ -416]* \(#,##0\);_([$R$ -416]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40-4680-8E0B-D2F05193C385}"/>
            </c:ext>
          </c:extLst>
        </c:ser>
        <c:ser>
          <c:idx val="1"/>
          <c:order val="1"/>
          <c:tx>
            <c:v>Previsto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0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Julho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'Orçamento de  Mkt Digital - PRE'!$E$20:$P$20</c15:sqref>
                  </c15:fullRef>
                </c:ext>
              </c:extLst>
              <c:f>'Orçamento de  Mkt Digital - PRE'!$G$20:$P$20</c:f>
              <c:numCache>
                <c:formatCode>_([$R$ -416]* #,##0_);_([$R$ -416]* \(#,##0\);_([$R$ -416]* "-"??_);_(@_)</c:formatCode>
                <c:ptCount val="10"/>
                <c:pt idx="0">
                  <c:v>21140</c:v>
                </c:pt>
                <c:pt idx="1">
                  <c:v>24340</c:v>
                </c:pt>
                <c:pt idx="2">
                  <c:v>24590</c:v>
                </c:pt>
                <c:pt idx="3">
                  <c:v>24340</c:v>
                </c:pt>
                <c:pt idx="4">
                  <c:v>24340</c:v>
                </c:pt>
                <c:pt idx="5">
                  <c:v>24340</c:v>
                </c:pt>
                <c:pt idx="6">
                  <c:v>24340</c:v>
                </c:pt>
                <c:pt idx="7">
                  <c:v>24340</c:v>
                </c:pt>
                <c:pt idx="8">
                  <c:v>24340</c:v>
                </c:pt>
                <c:pt idx="9">
                  <c:v>24340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40-4680-8E0B-D2F05193C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772032"/>
        <c:axId val="323773672"/>
      </c:lineChart>
      <c:catAx>
        <c:axId val="32377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773672"/>
        <c:crosses val="autoZero"/>
        <c:auto val="1"/>
        <c:lblAlgn val="ctr"/>
        <c:lblOffset val="100"/>
        <c:noMultiLvlLbl val="0"/>
      </c:catAx>
      <c:valAx>
        <c:axId val="32377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R$ -416]* #,##0_);_([$R$ -416]* \(#,##0\);_([$R$ -416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77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Acumulado</a:t>
            </a:r>
            <a:r>
              <a:rPr lang="en-US" baseline="0"/>
              <a:t> no ano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Realizado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'Orçamento de  Mkt Digital - REA'!$B$20</c:f>
              <c:numCache>
                <c:formatCode>_([$R$ -416]* #,##0_);_([$R$ -416]* \(#,##0\);_([$R$ -416]* "-"??_);_(@_)</c:formatCode>
                <c:ptCount val="1"/>
                <c:pt idx="0">
                  <c:v>16840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B-4717-AB27-EF537F5C200B}"/>
            </c:ext>
          </c:extLst>
        </c:ser>
        <c:ser>
          <c:idx val="1"/>
          <c:order val="1"/>
          <c:tx>
            <c:v>Total Previsto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'Orçamento de  Mkt Digital - PRE'!$C$20</c:f>
              <c:numCache>
                <c:formatCode>_([$R$ -416]* #,##0_);_([$R$ -416]* \(#,##0\);_([$R$ -416]* "-"??_);_(@_)</c:formatCode>
                <c:ptCount val="1"/>
                <c:pt idx="0">
                  <c:v>280530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CB-4717-AB27-EF537F5C200B}"/>
            </c:ext>
          </c:extLst>
        </c:ser>
        <c:ser>
          <c:idx val="2"/>
          <c:order val="2"/>
          <c:tx>
            <c:v>Percentual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7CB-4717-AB27-EF537F5C20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'Orçamento de  Mkt Digital - REA'!$C$20</c:f>
              <c:numCache>
                <c:formatCode>0%</c:formatCode>
                <c:ptCount val="1"/>
                <c:pt idx="0">
                  <c:v>6.0029230385342032E-2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CB-4717-AB27-EF537F5C20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3777608"/>
        <c:axId val="323775312"/>
      </c:barChart>
      <c:catAx>
        <c:axId val="323777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3775312"/>
        <c:crosses val="autoZero"/>
        <c:auto val="1"/>
        <c:lblAlgn val="ctr"/>
        <c:lblOffset val="100"/>
        <c:noMultiLvlLbl val="0"/>
      </c:catAx>
      <c:valAx>
        <c:axId val="323775312"/>
        <c:scaling>
          <c:orientation val="minMax"/>
        </c:scaling>
        <c:delete val="0"/>
        <c:axPos val="l"/>
        <c:numFmt formatCode="_([$R$ -416]* #,##0_);_([$R$ -416]* \(#,##0\);_([$R$ -416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77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66675</xdr:rowOff>
    </xdr:from>
    <xdr:ext cx="1762125" cy="54292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1016788</xdr:colOff>
      <xdr:row>6</xdr:row>
      <xdr:rowOff>2381</xdr:rowOff>
    </xdr:from>
    <xdr:to>
      <xdr:col>2</xdr:col>
      <xdr:colOff>1019170</xdr:colOff>
      <xdr:row>16</xdr:row>
      <xdr:rowOff>195263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9C3A45-682A-4DC7-A5AA-8161351E2F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42861</xdr:colOff>
      <xdr:row>6</xdr:row>
      <xdr:rowOff>7143</xdr:rowOff>
    </xdr:from>
    <xdr:to>
      <xdr:col>8</xdr:col>
      <xdr:colOff>847725</xdr:colOff>
      <xdr:row>16</xdr:row>
      <xdr:rowOff>209550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7F4487-8C50-4BE5-980C-D44C5491A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1107280</xdr:colOff>
      <xdr:row>6</xdr:row>
      <xdr:rowOff>197644</xdr:rowOff>
    </xdr:from>
    <xdr:to>
      <xdr:col>3</xdr:col>
      <xdr:colOff>692942</xdr:colOff>
      <xdr:row>16</xdr:row>
      <xdr:rowOff>7144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0E6460-1F47-4781-9E7E-FA04ECCDBC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378618</xdr:colOff>
      <xdr:row>6</xdr:row>
      <xdr:rowOff>211932</xdr:rowOff>
    </xdr:from>
    <xdr:to>
      <xdr:col>9</xdr:col>
      <xdr:colOff>307180</xdr:colOff>
      <xdr:row>16</xdr:row>
      <xdr:rowOff>21432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9C48FD-C541-4F29-AF6C-F0B90BAFCF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otortechcontent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motortechcontent.com.b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motortechcontent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62"/>
  <sheetViews>
    <sheetView showGridLines="0" tabSelected="1" workbookViewId="0">
      <selection activeCell="B7" sqref="B7:K24"/>
    </sheetView>
  </sheetViews>
  <sheetFormatPr defaultColWidth="14.3984375" defaultRowHeight="15.75" customHeight="1" x14ac:dyDescent="0.35"/>
  <cols>
    <col min="1" max="1" width="4.1328125" customWidth="1"/>
    <col min="2" max="2" width="66.265625" customWidth="1"/>
    <col min="3" max="3" width="23.73046875" customWidth="1"/>
    <col min="4" max="4" width="3.53125" customWidth="1"/>
    <col min="5" max="17" width="13" customWidth="1"/>
  </cols>
  <sheetData>
    <row r="1" spans="1:17" ht="36" customHeight="1" x14ac:dyDescent="0.4">
      <c r="A1" s="1"/>
      <c r="B1" s="2" t="s">
        <v>0</v>
      </c>
      <c r="C1" s="3"/>
      <c r="D1" s="4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.75" x14ac:dyDescent="0.35">
      <c r="A2" s="1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2.75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4.75" x14ac:dyDescent="0.65">
      <c r="A4" s="6"/>
      <c r="B4" s="7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2.75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12.75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6.75" customHeight="1" x14ac:dyDescent="0.35">
      <c r="A7" s="9"/>
      <c r="B7" s="46" t="s">
        <v>2</v>
      </c>
      <c r="C7" s="47"/>
      <c r="D7" s="47"/>
      <c r="E7" s="47"/>
      <c r="F7" s="47"/>
      <c r="G7" s="47"/>
      <c r="H7" s="47"/>
      <c r="I7" s="47"/>
      <c r="J7" s="47"/>
      <c r="K7" s="48"/>
      <c r="L7" s="9"/>
      <c r="M7" s="9"/>
      <c r="N7" s="9"/>
      <c r="O7" s="9"/>
      <c r="P7" s="9"/>
      <c r="Q7" s="9"/>
    </row>
    <row r="8" spans="1:17" ht="36.75" customHeight="1" x14ac:dyDescent="0.35">
      <c r="A8" s="9"/>
      <c r="B8" s="49"/>
      <c r="C8" s="50"/>
      <c r="D8" s="50"/>
      <c r="E8" s="50"/>
      <c r="F8" s="50"/>
      <c r="G8" s="50"/>
      <c r="H8" s="50"/>
      <c r="I8" s="50"/>
      <c r="J8" s="50"/>
      <c r="K8" s="51"/>
      <c r="L8" s="9"/>
      <c r="M8" s="9"/>
      <c r="N8" s="9"/>
      <c r="O8" s="9"/>
      <c r="P8" s="9"/>
      <c r="Q8" s="9"/>
    </row>
    <row r="9" spans="1:17" ht="36.75" customHeight="1" x14ac:dyDescent="0.35">
      <c r="A9" s="9"/>
      <c r="B9" s="49"/>
      <c r="C9" s="50"/>
      <c r="D9" s="50"/>
      <c r="E9" s="50"/>
      <c r="F9" s="50"/>
      <c r="G9" s="50"/>
      <c r="H9" s="50"/>
      <c r="I9" s="50"/>
      <c r="J9" s="50"/>
      <c r="K9" s="51"/>
      <c r="L9" s="9"/>
      <c r="M9" s="9"/>
      <c r="N9" s="9"/>
      <c r="O9" s="9"/>
      <c r="P9" s="9"/>
      <c r="Q9" s="9"/>
    </row>
    <row r="10" spans="1:17" ht="17.25" x14ac:dyDescent="0.35">
      <c r="A10" s="9"/>
      <c r="B10" s="49"/>
      <c r="C10" s="50"/>
      <c r="D10" s="50"/>
      <c r="E10" s="50"/>
      <c r="F10" s="50"/>
      <c r="G10" s="50"/>
      <c r="H10" s="50"/>
      <c r="I10" s="50"/>
      <c r="J10" s="50"/>
      <c r="K10" s="51"/>
      <c r="L10" s="9"/>
      <c r="M10" s="9"/>
      <c r="N10" s="9"/>
      <c r="O10" s="9"/>
      <c r="P10" s="9"/>
      <c r="Q10" s="9"/>
    </row>
    <row r="11" spans="1:17" ht="17.25" x14ac:dyDescent="0.35">
      <c r="A11" s="9"/>
      <c r="B11" s="49"/>
      <c r="C11" s="50"/>
      <c r="D11" s="50"/>
      <c r="E11" s="50"/>
      <c r="F11" s="50"/>
      <c r="G11" s="50"/>
      <c r="H11" s="50"/>
      <c r="I11" s="50"/>
      <c r="J11" s="50"/>
      <c r="K11" s="51"/>
      <c r="L11" s="9"/>
      <c r="M11" s="9"/>
      <c r="N11" s="9"/>
      <c r="O11" s="9"/>
      <c r="P11" s="9"/>
      <c r="Q11" s="9"/>
    </row>
    <row r="12" spans="1:17" ht="17.25" x14ac:dyDescent="0.35">
      <c r="A12" s="9"/>
      <c r="B12" s="49"/>
      <c r="C12" s="50"/>
      <c r="D12" s="50"/>
      <c r="E12" s="50"/>
      <c r="F12" s="50"/>
      <c r="G12" s="50"/>
      <c r="H12" s="50"/>
      <c r="I12" s="50"/>
      <c r="J12" s="50"/>
      <c r="K12" s="51"/>
      <c r="L12" s="9"/>
      <c r="M12" s="9"/>
      <c r="N12" s="9"/>
      <c r="O12" s="9"/>
      <c r="P12" s="9"/>
      <c r="Q12" s="9"/>
    </row>
    <row r="13" spans="1:17" ht="17.25" x14ac:dyDescent="0.35">
      <c r="A13" s="9"/>
      <c r="B13" s="49"/>
      <c r="C13" s="50"/>
      <c r="D13" s="50"/>
      <c r="E13" s="50"/>
      <c r="F13" s="50"/>
      <c r="G13" s="50"/>
      <c r="H13" s="50"/>
      <c r="I13" s="50"/>
      <c r="J13" s="50"/>
      <c r="K13" s="51"/>
      <c r="L13" s="9"/>
      <c r="M13" s="9"/>
      <c r="N13" s="9"/>
      <c r="O13" s="9"/>
      <c r="P13" s="9"/>
      <c r="Q13" s="9"/>
    </row>
    <row r="14" spans="1:17" ht="17.25" x14ac:dyDescent="0.35">
      <c r="A14" s="9"/>
      <c r="B14" s="49"/>
      <c r="C14" s="50"/>
      <c r="D14" s="50"/>
      <c r="E14" s="50"/>
      <c r="F14" s="50"/>
      <c r="G14" s="50"/>
      <c r="H14" s="50"/>
      <c r="I14" s="50"/>
      <c r="J14" s="50"/>
      <c r="K14" s="51"/>
      <c r="L14" s="9"/>
      <c r="M14" s="9"/>
      <c r="N14" s="9"/>
      <c r="O14" s="9"/>
      <c r="P14" s="9"/>
      <c r="Q14" s="9"/>
    </row>
    <row r="15" spans="1:17" ht="17.25" x14ac:dyDescent="0.35">
      <c r="A15" s="10"/>
      <c r="B15" s="49"/>
      <c r="C15" s="50"/>
      <c r="D15" s="50"/>
      <c r="E15" s="50"/>
      <c r="F15" s="50"/>
      <c r="G15" s="50"/>
      <c r="H15" s="50"/>
      <c r="I15" s="50"/>
      <c r="J15" s="50"/>
      <c r="K15" s="51"/>
      <c r="L15" s="10"/>
      <c r="M15" s="10"/>
      <c r="N15" s="10"/>
      <c r="O15" s="10"/>
      <c r="P15" s="10"/>
      <c r="Q15" s="10"/>
    </row>
    <row r="16" spans="1:17" ht="17.25" x14ac:dyDescent="0.35">
      <c r="A16" s="10"/>
      <c r="B16" s="49"/>
      <c r="C16" s="50"/>
      <c r="D16" s="50"/>
      <c r="E16" s="50"/>
      <c r="F16" s="50"/>
      <c r="G16" s="50"/>
      <c r="H16" s="50"/>
      <c r="I16" s="50"/>
      <c r="J16" s="50"/>
      <c r="K16" s="51"/>
      <c r="L16" s="10"/>
      <c r="M16" s="10"/>
      <c r="N16" s="10"/>
      <c r="O16" s="10"/>
      <c r="P16" s="10"/>
      <c r="Q16" s="10"/>
    </row>
    <row r="17" spans="1:17" ht="17.25" x14ac:dyDescent="0.35">
      <c r="A17" s="10"/>
      <c r="B17" s="49"/>
      <c r="C17" s="50"/>
      <c r="D17" s="50"/>
      <c r="E17" s="50"/>
      <c r="F17" s="50"/>
      <c r="G17" s="50"/>
      <c r="H17" s="50"/>
      <c r="I17" s="50"/>
      <c r="J17" s="50"/>
      <c r="K17" s="51"/>
      <c r="L17" s="10"/>
      <c r="M17" s="10"/>
      <c r="N17" s="10"/>
      <c r="O17" s="10"/>
      <c r="P17" s="10"/>
      <c r="Q17" s="10"/>
    </row>
    <row r="18" spans="1:17" ht="17.25" x14ac:dyDescent="0.35">
      <c r="A18" s="10"/>
      <c r="B18" s="49"/>
      <c r="C18" s="50"/>
      <c r="D18" s="50"/>
      <c r="E18" s="50"/>
      <c r="F18" s="50"/>
      <c r="G18" s="50"/>
      <c r="H18" s="50"/>
      <c r="I18" s="50"/>
      <c r="J18" s="50"/>
      <c r="K18" s="51"/>
      <c r="L18" s="10"/>
      <c r="M18" s="10"/>
      <c r="N18" s="10"/>
      <c r="O18" s="10"/>
      <c r="P18" s="10"/>
      <c r="Q18" s="10"/>
    </row>
    <row r="19" spans="1:17" ht="12.75" x14ac:dyDescent="0.35">
      <c r="A19" s="11"/>
      <c r="B19" s="49"/>
      <c r="C19" s="50"/>
      <c r="D19" s="50"/>
      <c r="E19" s="50"/>
      <c r="F19" s="50"/>
      <c r="G19" s="50"/>
      <c r="H19" s="50"/>
      <c r="I19" s="50"/>
      <c r="J19" s="50"/>
      <c r="K19" s="51"/>
      <c r="L19" s="11"/>
      <c r="M19" s="11"/>
      <c r="N19" s="11"/>
      <c r="O19" s="11"/>
      <c r="P19" s="11"/>
      <c r="Q19" s="11"/>
    </row>
    <row r="20" spans="1:17" ht="12.75" x14ac:dyDescent="0.35">
      <c r="A20" s="11"/>
      <c r="B20" s="49"/>
      <c r="C20" s="50"/>
      <c r="D20" s="50"/>
      <c r="E20" s="50"/>
      <c r="F20" s="50"/>
      <c r="G20" s="50"/>
      <c r="H20" s="50"/>
      <c r="I20" s="50"/>
      <c r="J20" s="50"/>
      <c r="K20" s="51"/>
      <c r="L20" s="12"/>
      <c r="M20" s="12"/>
      <c r="N20" s="12"/>
      <c r="O20" s="12"/>
      <c r="P20" s="12"/>
      <c r="Q20" s="11"/>
    </row>
    <row r="21" spans="1:17" ht="12.75" x14ac:dyDescent="0.35">
      <c r="B21" s="49"/>
      <c r="C21" s="50"/>
      <c r="D21" s="50"/>
      <c r="E21" s="50"/>
      <c r="F21" s="50"/>
      <c r="G21" s="50"/>
      <c r="H21" s="50"/>
      <c r="I21" s="50"/>
      <c r="J21" s="50"/>
      <c r="K21" s="51"/>
    </row>
    <row r="22" spans="1:17" ht="12.75" x14ac:dyDescent="0.35">
      <c r="A22" s="11"/>
      <c r="B22" s="49"/>
      <c r="C22" s="50"/>
      <c r="D22" s="50"/>
      <c r="E22" s="50"/>
      <c r="F22" s="50"/>
      <c r="G22" s="50"/>
      <c r="H22" s="50"/>
      <c r="I22" s="50"/>
      <c r="J22" s="50"/>
      <c r="K22" s="51"/>
      <c r="L22" s="11"/>
      <c r="M22" s="11"/>
      <c r="N22" s="11"/>
      <c r="O22" s="11"/>
      <c r="P22" s="11"/>
    </row>
    <row r="23" spans="1:17" ht="18.75" customHeight="1" x14ac:dyDescent="0.35">
      <c r="A23" s="11"/>
      <c r="B23" s="49"/>
      <c r="C23" s="50"/>
      <c r="D23" s="50"/>
      <c r="E23" s="50"/>
      <c r="F23" s="50"/>
      <c r="G23" s="50"/>
      <c r="H23" s="50"/>
      <c r="I23" s="50"/>
      <c r="J23" s="50"/>
      <c r="K23" s="51"/>
      <c r="L23" s="13"/>
      <c r="M23" s="13"/>
      <c r="N23" s="13"/>
      <c r="O23" s="13"/>
      <c r="P23" s="13"/>
    </row>
    <row r="24" spans="1:17" ht="18.75" customHeight="1" x14ac:dyDescent="0.35">
      <c r="A24" s="11"/>
      <c r="B24" s="52"/>
      <c r="C24" s="53"/>
      <c r="D24" s="53"/>
      <c r="E24" s="53"/>
      <c r="F24" s="53"/>
      <c r="G24" s="53"/>
      <c r="H24" s="53"/>
      <c r="I24" s="53"/>
      <c r="J24" s="53"/>
      <c r="K24" s="54"/>
      <c r="L24" s="13"/>
      <c r="M24" s="13"/>
      <c r="N24" s="13"/>
      <c r="O24" s="13"/>
      <c r="P24" s="13"/>
    </row>
    <row r="25" spans="1:17" ht="18.75" customHeight="1" x14ac:dyDescent="0.35">
      <c r="A25" s="11"/>
      <c r="B25" s="11"/>
      <c r="C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7" ht="18.75" customHeight="1" x14ac:dyDescent="0.35">
      <c r="A26" s="11"/>
      <c r="B26" s="11"/>
      <c r="C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7" ht="18.75" customHeight="1" x14ac:dyDescent="0.35">
      <c r="A27" s="11"/>
      <c r="B27" s="11"/>
      <c r="C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7" ht="18.75" customHeight="1" x14ac:dyDescent="0.35">
      <c r="A28" s="11"/>
      <c r="B28" s="11"/>
      <c r="C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7" ht="18.75" customHeight="1" x14ac:dyDescent="0.35">
      <c r="A29" s="11"/>
      <c r="B29" s="11"/>
      <c r="C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7" ht="18.75" customHeight="1" x14ac:dyDescent="0.35">
      <c r="A30" s="11"/>
      <c r="B30" s="11"/>
      <c r="C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8.75" customHeight="1" x14ac:dyDescent="0.35">
      <c r="A31" s="11"/>
      <c r="B31" s="11"/>
      <c r="C31" s="11"/>
      <c r="E31" s="11"/>
      <c r="F31" s="11"/>
    </row>
    <row r="32" spans="1:17" ht="18.75" customHeight="1" x14ac:dyDescent="0.35">
      <c r="A32" s="11"/>
      <c r="B32" s="11"/>
      <c r="C32" s="11"/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ht="18.75" customHeight="1" x14ac:dyDescent="0.35">
      <c r="A33" s="11"/>
      <c r="B33" s="11"/>
      <c r="C33" s="13"/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ht="18.75" customHeight="1" x14ac:dyDescent="0.35">
      <c r="A34" s="11"/>
      <c r="B34" s="11"/>
      <c r="C34" s="13"/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ht="18.75" customHeight="1" x14ac:dyDescent="0.35">
      <c r="A35" s="11"/>
      <c r="B35" s="11"/>
      <c r="C35" s="11"/>
      <c r="D35" s="11"/>
      <c r="E35" s="11"/>
      <c r="F35" s="11"/>
    </row>
    <row r="36" spans="1:16" ht="18.75" customHeight="1" x14ac:dyDescent="0.35">
      <c r="A36" s="11"/>
      <c r="B36" s="11"/>
      <c r="C36" s="11"/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ht="18.75" customHeight="1" x14ac:dyDescent="0.35">
      <c r="A37" s="11"/>
      <c r="B37" s="11"/>
      <c r="C37" s="13"/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ht="18.75" customHeight="1" x14ac:dyDescent="0.35">
      <c r="A38" s="11"/>
      <c r="B38" s="11"/>
      <c r="C38" s="13"/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ht="18.75" customHeight="1" x14ac:dyDescent="0.35">
      <c r="A39" s="11"/>
      <c r="B39" s="11"/>
      <c r="C39" s="11"/>
      <c r="D39" s="11"/>
      <c r="E39" s="11"/>
      <c r="F39" s="11"/>
    </row>
    <row r="40" spans="1:16" ht="18.75" customHeight="1" x14ac:dyDescent="0.35">
      <c r="A40" s="11"/>
      <c r="B40" s="11"/>
      <c r="C40" s="11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ht="18.75" customHeight="1" x14ac:dyDescent="0.35">
      <c r="A41" s="11"/>
      <c r="B41" s="11"/>
      <c r="C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ht="18.75" customHeight="1" x14ac:dyDescent="0.35">
      <c r="A42" s="11"/>
      <c r="B42" s="11"/>
      <c r="C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ht="18.75" customHeight="1" x14ac:dyDescent="0.35">
      <c r="A43" s="11"/>
      <c r="B43" s="11"/>
      <c r="C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ht="18.75" customHeight="1" x14ac:dyDescent="0.35">
      <c r="A44" s="11"/>
      <c r="B44" s="11"/>
    </row>
    <row r="45" spans="1:16" ht="18.75" customHeight="1" x14ac:dyDescent="0.35">
      <c r="A45" s="11"/>
      <c r="B45" s="11"/>
      <c r="C45" s="1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ht="18.75" customHeight="1" x14ac:dyDescent="0.35">
      <c r="A46" s="11"/>
      <c r="B46" s="11"/>
      <c r="C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ht="18.75" customHeight="1" x14ac:dyDescent="0.35">
      <c r="A47" s="11"/>
      <c r="B47" s="11"/>
      <c r="C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ht="18.75" customHeight="1" x14ac:dyDescent="0.35">
      <c r="A48" s="11"/>
      <c r="B48" s="11"/>
      <c r="C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ht="18.75" customHeight="1" x14ac:dyDescent="0.35">
      <c r="A49" s="11"/>
      <c r="B49" s="11"/>
      <c r="C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ht="18.75" customHeight="1" x14ac:dyDescent="0.35">
      <c r="A50" s="11"/>
      <c r="B50" s="11"/>
    </row>
    <row r="51" spans="1:16" ht="18.75" customHeight="1" x14ac:dyDescent="0.35">
      <c r="A51" s="11"/>
      <c r="B51" s="11"/>
      <c r="C51" s="11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ht="18.75" customHeight="1" x14ac:dyDescent="0.35">
      <c r="A52" s="11"/>
      <c r="B52" s="11"/>
      <c r="C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ht="18.75" customHeight="1" x14ac:dyDescent="0.35">
      <c r="A53" s="11"/>
      <c r="B53" s="11"/>
      <c r="C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ht="18.75" customHeight="1" x14ac:dyDescent="0.35">
      <c r="A54" s="11"/>
      <c r="B54" s="11"/>
      <c r="C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ht="18.75" customHeight="1" x14ac:dyDescent="0.35">
      <c r="A55" s="11"/>
      <c r="B55" s="11"/>
      <c r="C55" s="11"/>
    </row>
    <row r="56" spans="1:16" ht="18.75" customHeight="1" x14ac:dyDescent="0.35">
      <c r="A56" s="11"/>
      <c r="B56" s="11"/>
      <c r="D56" s="14"/>
      <c r="E56" s="14"/>
    </row>
    <row r="57" spans="1:16" ht="18.75" customHeight="1" x14ac:dyDescent="0.35"/>
    <row r="58" spans="1:16" ht="18.75" customHeight="1" x14ac:dyDescent="0.35">
      <c r="A58" s="11"/>
      <c r="B58" s="11"/>
      <c r="C58" s="14"/>
      <c r="D58" s="15"/>
      <c r="E58" s="15"/>
      <c r="F58" s="15"/>
    </row>
    <row r="59" spans="1:16" ht="18.75" customHeight="1" x14ac:dyDescent="0.35">
      <c r="A59" s="11"/>
      <c r="B59" s="11"/>
      <c r="C59" s="14"/>
    </row>
    <row r="60" spans="1:16" ht="18.75" customHeight="1" x14ac:dyDescent="0.35">
      <c r="C60" s="14"/>
      <c r="D60" s="11"/>
      <c r="E60" s="11"/>
      <c r="F60" s="11"/>
    </row>
    <row r="61" spans="1:16" ht="18.75" customHeight="1" x14ac:dyDescent="0.35">
      <c r="A61" s="11"/>
      <c r="B61" s="11"/>
      <c r="C61" s="14"/>
    </row>
    <row r="62" spans="1:16" ht="18.75" customHeight="1" x14ac:dyDescent="0.35">
      <c r="A62" s="11"/>
      <c r="B62" s="11"/>
      <c r="C62" s="14"/>
    </row>
  </sheetData>
  <mergeCells count="1">
    <mergeCell ref="B7:K24"/>
  </mergeCells>
  <hyperlinks>
    <hyperlink ref="B1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67"/>
  <sheetViews>
    <sheetView showGridLines="0" topLeftCell="A13" workbookViewId="0">
      <selection activeCell="P20" sqref="P20"/>
    </sheetView>
  </sheetViews>
  <sheetFormatPr defaultColWidth="14.3984375" defaultRowHeight="15.75" customHeight="1" x14ac:dyDescent="0.35"/>
  <cols>
    <col min="1" max="1" width="4.1328125" customWidth="1"/>
    <col min="2" max="2" width="66.265625" customWidth="1"/>
    <col min="3" max="3" width="23.73046875" customWidth="1"/>
    <col min="4" max="4" width="3.53125" customWidth="1"/>
    <col min="5" max="17" width="13" customWidth="1"/>
  </cols>
  <sheetData>
    <row r="1" spans="1:17" ht="36" customHeight="1" x14ac:dyDescent="0.4">
      <c r="A1" s="17"/>
      <c r="B1" s="18" t="s">
        <v>0</v>
      </c>
      <c r="C1" s="19"/>
      <c r="D1" s="20"/>
      <c r="E1" s="19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8" customHeight="1" x14ac:dyDescent="0.35">
      <c r="A2" s="17"/>
      <c r="B2" s="21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2.75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65">
      <c r="A4" s="22"/>
      <c r="B4" s="23" t="s">
        <v>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2.75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2.75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7.25" x14ac:dyDescent="0.35">
      <c r="A7" s="9"/>
      <c r="B7" s="24"/>
      <c r="C7" s="24"/>
      <c r="D7" s="24"/>
      <c r="E7" s="24"/>
      <c r="F7" s="24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26.25" customHeight="1" x14ac:dyDescent="0.35">
      <c r="A8" s="9"/>
      <c r="B8" s="24"/>
      <c r="C8" s="24"/>
      <c r="F8" s="24" t="str">
        <f>B22</f>
        <v>Açoes recorrentes</v>
      </c>
      <c r="G8" s="57">
        <f>C31</f>
        <v>15550</v>
      </c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18.75" customHeight="1" x14ac:dyDescent="0.35">
      <c r="A9" s="9"/>
      <c r="B9" s="24"/>
      <c r="C9" s="24"/>
      <c r="F9" s="24" t="str">
        <f>B33</f>
        <v>Compra de Mídia</v>
      </c>
      <c r="G9" s="57">
        <f>C36</f>
        <v>790</v>
      </c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34.5" x14ac:dyDescent="0.35">
      <c r="A10" s="9"/>
      <c r="B10" s="24"/>
      <c r="C10" s="24"/>
      <c r="F10" s="24" t="str">
        <f>B38</f>
        <v>Ferrramentas</v>
      </c>
      <c r="G10" s="57">
        <f>C41</f>
        <v>1000</v>
      </c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28.9" customHeight="1" x14ac:dyDescent="0.35">
      <c r="A11" s="9"/>
      <c r="B11" s="24"/>
      <c r="C11" s="24"/>
      <c r="F11" s="24" t="str">
        <f>B43</f>
        <v>Necessidade projetos específicos</v>
      </c>
      <c r="G11" s="57">
        <f>C47</f>
        <v>4200</v>
      </c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6.899999999999999" customHeight="1" x14ac:dyDescent="0.35">
      <c r="A12" s="9"/>
      <c r="B12" s="24"/>
      <c r="C12" s="24"/>
      <c r="F12" s="24" t="str">
        <f>B49</f>
        <v>Definição do time interno</v>
      </c>
      <c r="G12" s="57">
        <f>C54</f>
        <v>7000</v>
      </c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2" customHeight="1" x14ac:dyDescent="0.35">
      <c r="A13" s="9"/>
      <c r="B13" s="24"/>
      <c r="C13" s="24"/>
      <c r="F13" s="24" t="str">
        <f>B56</f>
        <v>Capacitação e Eventos</v>
      </c>
      <c r="G13" s="57">
        <f>C60</f>
        <v>1050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7.25" x14ac:dyDescent="0.35">
      <c r="A14" s="9"/>
      <c r="B14" s="24"/>
      <c r="C14" s="24"/>
      <c r="D14" s="24"/>
      <c r="E14" s="24"/>
      <c r="F14" s="2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17.25" x14ac:dyDescent="0.35">
      <c r="A15" s="10"/>
      <c r="B15" s="24"/>
      <c r="C15" s="24"/>
      <c r="D15" s="24"/>
      <c r="E15" s="24"/>
      <c r="F15" s="2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17.25" x14ac:dyDescent="0.35">
      <c r="A16" s="10"/>
      <c r="B16" s="24"/>
      <c r="C16" s="24"/>
      <c r="D16" s="24"/>
      <c r="E16" s="24"/>
      <c r="F16" s="2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7.25" x14ac:dyDescent="0.35">
      <c r="A17" s="10"/>
      <c r="B17" s="24"/>
      <c r="C17" s="24"/>
      <c r="D17" s="24"/>
      <c r="E17" s="24"/>
      <c r="F17" s="24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7.25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7.25" x14ac:dyDescent="0.35">
      <c r="A19" s="10"/>
      <c r="B19" s="10"/>
      <c r="C19" s="10"/>
      <c r="D19" s="11"/>
      <c r="E19" s="25" t="s">
        <v>8</v>
      </c>
      <c r="F19" s="25" t="s">
        <v>9</v>
      </c>
      <c r="G19" s="25" t="s">
        <v>10</v>
      </c>
      <c r="H19" s="25" t="s">
        <v>11</v>
      </c>
      <c r="I19" s="25" t="s">
        <v>12</v>
      </c>
      <c r="J19" s="25" t="s">
        <v>13</v>
      </c>
      <c r="K19" s="25" t="s">
        <v>13</v>
      </c>
      <c r="L19" s="25" t="s">
        <v>14</v>
      </c>
      <c r="M19" s="25" t="s">
        <v>15</v>
      </c>
      <c r="N19" s="25" t="s">
        <v>16</v>
      </c>
      <c r="O19" s="25" t="s">
        <v>17</v>
      </c>
      <c r="P19" s="25" t="s">
        <v>18</v>
      </c>
      <c r="Q19" s="10"/>
    </row>
    <row r="20" spans="1:17" ht="17.25" x14ac:dyDescent="0.35">
      <c r="A20" s="10"/>
      <c r="B20" s="26" t="s">
        <v>19</v>
      </c>
      <c r="C20" s="27">
        <f>SUM(E20:P20)</f>
        <v>280530</v>
      </c>
      <c r="D20" s="10"/>
      <c r="E20" s="27">
        <f>SUM(E22+E33+E38+E43+E49+E56)</f>
        <v>20290</v>
      </c>
      <c r="F20" s="27">
        <f>SUM(F22+F33+F38+F43+F49+F56)</f>
        <v>19790</v>
      </c>
      <c r="G20" s="27">
        <f>SUM(G22+G33+G38+G43+G49+G56)</f>
        <v>21140</v>
      </c>
      <c r="H20" s="27">
        <f>SUM(H22+H33+H38+H43+H49+H56)</f>
        <v>24340</v>
      </c>
      <c r="I20" s="27">
        <f>SUM(I22+I33+I38+I43+I49+I56)</f>
        <v>24590</v>
      </c>
      <c r="J20" s="27">
        <f>SUM(J22+J33+J38+J43+J49+J56)</f>
        <v>24340</v>
      </c>
      <c r="K20" s="27">
        <f>SUM(K22+K33+K38+K43+K49+K56)</f>
        <v>24340</v>
      </c>
      <c r="L20" s="27">
        <f>SUM(L22+L33+L38+L43+L49+L56)</f>
        <v>24340</v>
      </c>
      <c r="M20" s="27">
        <f>SUM(M22+M33+M38+M43+M49+M56)</f>
        <v>24340</v>
      </c>
      <c r="N20" s="27">
        <f>SUM(N22+N33+N38+N43+N49+N56)</f>
        <v>24340</v>
      </c>
      <c r="O20" s="27">
        <f>SUM(O22+O33+O38+O43+O49+O56)</f>
        <v>24340</v>
      </c>
      <c r="P20" s="27">
        <f>SUM(P22+P33+P38+P43+P49+P56)</f>
        <v>24340</v>
      </c>
      <c r="Q20" s="10"/>
    </row>
    <row r="21" spans="1:17" ht="12.75" x14ac:dyDescent="0.35">
      <c r="A21" s="8"/>
      <c r="B21" s="8"/>
      <c r="C21" s="8"/>
      <c r="D21" s="8"/>
      <c r="E21" s="8"/>
      <c r="F21" s="28"/>
      <c r="G21" s="8"/>
      <c r="H21" s="29"/>
      <c r="I21" s="8"/>
      <c r="J21" s="8"/>
      <c r="K21" s="8"/>
      <c r="L21" s="8"/>
      <c r="M21" s="8"/>
      <c r="N21" s="8"/>
      <c r="O21" s="8"/>
      <c r="P21" s="8"/>
      <c r="Q21" s="8"/>
    </row>
    <row r="22" spans="1:17" ht="17.25" x14ac:dyDescent="0.35">
      <c r="A22" s="30"/>
      <c r="B22" s="31" t="s">
        <v>20</v>
      </c>
      <c r="C22" s="32" t="s">
        <v>21</v>
      </c>
      <c r="D22" s="33"/>
      <c r="E22" s="34">
        <f t="shared" ref="E22:P22" si="0">SUM(E23:E30)</f>
        <v>7000</v>
      </c>
      <c r="F22" s="34">
        <f t="shared" si="0"/>
        <v>10500</v>
      </c>
      <c r="G22" s="34">
        <f t="shared" si="0"/>
        <v>12350</v>
      </c>
      <c r="H22" s="34">
        <f t="shared" si="0"/>
        <v>15550</v>
      </c>
      <c r="I22" s="34">
        <f t="shared" si="0"/>
        <v>15550</v>
      </c>
      <c r="J22" s="34">
        <f t="shared" si="0"/>
        <v>15550</v>
      </c>
      <c r="K22" s="34">
        <f t="shared" si="0"/>
        <v>15550</v>
      </c>
      <c r="L22" s="34">
        <f t="shared" si="0"/>
        <v>15550</v>
      </c>
      <c r="M22" s="34">
        <f t="shared" si="0"/>
        <v>15550</v>
      </c>
      <c r="N22" s="34">
        <f t="shared" si="0"/>
        <v>15550</v>
      </c>
      <c r="O22" s="34">
        <f t="shared" si="0"/>
        <v>15550</v>
      </c>
      <c r="P22" s="34">
        <f t="shared" si="0"/>
        <v>15550</v>
      </c>
    </row>
    <row r="23" spans="1:17" ht="18.75" customHeight="1" x14ac:dyDescent="0.35">
      <c r="A23" s="35"/>
      <c r="B23" s="36" t="s">
        <v>22</v>
      </c>
      <c r="C23" s="37">
        <v>2500</v>
      </c>
      <c r="D23" s="8"/>
      <c r="E23" s="38">
        <v>0</v>
      </c>
      <c r="F23" s="39">
        <f>C23</f>
        <v>2500</v>
      </c>
      <c r="G23" s="39">
        <f t="shared" ref="G23:P23" si="1">F23</f>
        <v>2500</v>
      </c>
      <c r="H23" s="39">
        <f t="shared" si="1"/>
        <v>2500</v>
      </c>
      <c r="I23" s="39">
        <f t="shared" si="1"/>
        <v>2500</v>
      </c>
      <c r="J23" s="39">
        <f t="shared" si="1"/>
        <v>2500</v>
      </c>
      <c r="K23" s="39">
        <f t="shared" si="1"/>
        <v>2500</v>
      </c>
      <c r="L23" s="39">
        <f t="shared" si="1"/>
        <v>2500</v>
      </c>
      <c r="M23" s="39">
        <f t="shared" si="1"/>
        <v>2500</v>
      </c>
      <c r="N23" s="39">
        <f t="shared" si="1"/>
        <v>2500</v>
      </c>
      <c r="O23" s="39">
        <f t="shared" si="1"/>
        <v>2500</v>
      </c>
      <c r="P23" s="39">
        <f t="shared" si="1"/>
        <v>2500</v>
      </c>
      <c r="Q23" s="28"/>
    </row>
    <row r="24" spans="1:17" ht="18.75" customHeight="1" x14ac:dyDescent="0.35">
      <c r="A24" s="35"/>
      <c r="B24" s="36" t="s">
        <v>23</v>
      </c>
      <c r="C24" s="40">
        <v>1500</v>
      </c>
      <c r="D24" s="8"/>
      <c r="E24" s="38">
        <v>0</v>
      </c>
      <c r="F24" s="39">
        <f>E24</f>
        <v>0</v>
      </c>
      <c r="G24" s="39">
        <f>C24</f>
        <v>1500</v>
      </c>
      <c r="H24" s="39">
        <f t="shared" ref="H24:P24" si="2">G24</f>
        <v>1500</v>
      </c>
      <c r="I24" s="39">
        <f t="shared" si="2"/>
        <v>1500</v>
      </c>
      <c r="J24" s="39">
        <f t="shared" si="2"/>
        <v>1500</v>
      </c>
      <c r="K24" s="39">
        <f t="shared" si="2"/>
        <v>1500</v>
      </c>
      <c r="L24" s="39">
        <f t="shared" si="2"/>
        <v>1500</v>
      </c>
      <c r="M24" s="39">
        <f t="shared" si="2"/>
        <v>1500</v>
      </c>
      <c r="N24" s="39">
        <f t="shared" si="2"/>
        <v>1500</v>
      </c>
      <c r="O24" s="39">
        <f t="shared" si="2"/>
        <v>1500</v>
      </c>
      <c r="P24" s="39">
        <f t="shared" si="2"/>
        <v>1500</v>
      </c>
      <c r="Q24" s="28"/>
    </row>
    <row r="25" spans="1:17" ht="18.75" customHeight="1" x14ac:dyDescent="0.35">
      <c r="A25" s="35"/>
      <c r="B25" s="36" t="s">
        <v>24</v>
      </c>
      <c r="C25" s="37">
        <v>3000</v>
      </c>
      <c r="D25" s="8"/>
      <c r="E25" s="38">
        <v>0</v>
      </c>
      <c r="F25" s="39">
        <v>0</v>
      </c>
      <c r="G25" s="39">
        <v>0</v>
      </c>
      <c r="H25" s="39">
        <f t="shared" ref="H25:H26" si="3">C25</f>
        <v>3000</v>
      </c>
      <c r="I25" s="39">
        <f t="shared" ref="I25:P25" si="4">H25</f>
        <v>3000</v>
      </c>
      <c r="J25" s="39">
        <f t="shared" si="4"/>
        <v>3000</v>
      </c>
      <c r="K25" s="39">
        <f t="shared" si="4"/>
        <v>3000</v>
      </c>
      <c r="L25" s="39">
        <f t="shared" si="4"/>
        <v>3000</v>
      </c>
      <c r="M25" s="39">
        <f t="shared" si="4"/>
        <v>3000</v>
      </c>
      <c r="N25" s="39">
        <f t="shared" si="4"/>
        <v>3000</v>
      </c>
      <c r="O25" s="39">
        <f t="shared" si="4"/>
        <v>3000</v>
      </c>
      <c r="P25" s="39">
        <f t="shared" si="4"/>
        <v>3000</v>
      </c>
      <c r="Q25" s="28"/>
    </row>
    <row r="26" spans="1:17" ht="18.75" customHeight="1" x14ac:dyDescent="0.35">
      <c r="A26" s="35"/>
      <c r="B26" s="36" t="s">
        <v>25</v>
      </c>
      <c r="C26" s="40">
        <v>200</v>
      </c>
      <c r="D26" s="8"/>
      <c r="E26" s="38">
        <v>0</v>
      </c>
      <c r="F26" s="39">
        <v>0</v>
      </c>
      <c r="G26" s="39">
        <f>F26</f>
        <v>0</v>
      </c>
      <c r="H26" s="39">
        <f t="shared" si="3"/>
        <v>200</v>
      </c>
      <c r="I26" s="39">
        <f t="shared" ref="I26:P26" si="5">H26</f>
        <v>200</v>
      </c>
      <c r="J26" s="39">
        <f t="shared" si="5"/>
        <v>200</v>
      </c>
      <c r="K26" s="39">
        <f t="shared" si="5"/>
        <v>200</v>
      </c>
      <c r="L26" s="39">
        <f t="shared" si="5"/>
        <v>200</v>
      </c>
      <c r="M26" s="39">
        <f t="shared" si="5"/>
        <v>200</v>
      </c>
      <c r="N26" s="39">
        <f t="shared" si="5"/>
        <v>200</v>
      </c>
      <c r="O26" s="39">
        <f t="shared" si="5"/>
        <v>200</v>
      </c>
      <c r="P26" s="39">
        <f t="shared" si="5"/>
        <v>200</v>
      </c>
      <c r="Q26" s="28"/>
    </row>
    <row r="27" spans="1:17" ht="18.75" customHeight="1" x14ac:dyDescent="0.35">
      <c r="A27" s="35"/>
      <c r="B27" s="36" t="s">
        <v>26</v>
      </c>
      <c r="C27" s="37">
        <v>350</v>
      </c>
      <c r="D27" s="8"/>
      <c r="E27" s="38">
        <v>0</v>
      </c>
      <c r="F27" s="39">
        <v>0</v>
      </c>
      <c r="G27" s="39">
        <f>C27</f>
        <v>350</v>
      </c>
      <c r="H27" s="39">
        <f t="shared" ref="H27:P27" si="6">G27</f>
        <v>350</v>
      </c>
      <c r="I27" s="39">
        <f t="shared" si="6"/>
        <v>350</v>
      </c>
      <c r="J27" s="39">
        <f t="shared" si="6"/>
        <v>350</v>
      </c>
      <c r="K27" s="39">
        <f t="shared" si="6"/>
        <v>350</v>
      </c>
      <c r="L27" s="39">
        <f t="shared" si="6"/>
        <v>350</v>
      </c>
      <c r="M27" s="39">
        <f t="shared" si="6"/>
        <v>350</v>
      </c>
      <c r="N27" s="39">
        <f t="shared" si="6"/>
        <v>350</v>
      </c>
      <c r="O27" s="39">
        <f t="shared" si="6"/>
        <v>350</v>
      </c>
      <c r="P27" s="39">
        <f t="shared" si="6"/>
        <v>350</v>
      </c>
      <c r="Q27" s="28"/>
    </row>
    <row r="28" spans="1:17" ht="18.75" customHeight="1" x14ac:dyDescent="0.35">
      <c r="A28" s="35"/>
      <c r="B28" s="36" t="s">
        <v>27</v>
      </c>
      <c r="C28" s="37">
        <v>5000</v>
      </c>
      <c r="D28" s="8"/>
      <c r="E28" s="38">
        <f t="shared" ref="E28:E29" si="7">C28</f>
        <v>5000</v>
      </c>
      <c r="F28" s="39">
        <f t="shared" ref="F28:P28" si="8">E28</f>
        <v>5000</v>
      </c>
      <c r="G28" s="39">
        <f t="shared" si="8"/>
        <v>5000</v>
      </c>
      <c r="H28" s="39">
        <f t="shared" si="8"/>
        <v>5000</v>
      </c>
      <c r="I28" s="39">
        <f t="shared" si="8"/>
        <v>5000</v>
      </c>
      <c r="J28" s="39">
        <f t="shared" si="8"/>
        <v>5000</v>
      </c>
      <c r="K28" s="39">
        <f t="shared" si="8"/>
        <v>5000</v>
      </c>
      <c r="L28" s="39">
        <f t="shared" si="8"/>
        <v>5000</v>
      </c>
      <c r="M28" s="39">
        <f t="shared" si="8"/>
        <v>5000</v>
      </c>
      <c r="N28" s="39">
        <f t="shared" si="8"/>
        <v>5000</v>
      </c>
      <c r="O28" s="39">
        <f t="shared" si="8"/>
        <v>5000</v>
      </c>
      <c r="P28" s="39">
        <f t="shared" si="8"/>
        <v>5000</v>
      </c>
      <c r="Q28" s="28"/>
    </row>
    <row r="29" spans="1:17" ht="18.75" customHeight="1" x14ac:dyDescent="0.35">
      <c r="A29" s="30"/>
      <c r="B29" s="36" t="s">
        <v>28</v>
      </c>
      <c r="C29" s="37">
        <v>2000</v>
      </c>
      <c r="D29" s="8"/>
      <c r="E29" s="38">
        <f t="shared" si="7"/>
        <v>2000</v>
      </c>
      <c r="F29" s="39">
        <f t="shared" ref="F29:P29" si="9">E29</f>
        <v>2000</v>
      </c>
      <c r="G29" s="39">
        <f t="shared" si="9"/>
        <v>2000</v>
      </c>
      <c r="H29" s="39">
        <f t="shared" si="9"/>
        <v>2000</v>
      </c>
      <c r="I29" s="39">
        <f t="shared" si="9"/>
        <v>2000</v>
      </c>
      <c r="J29" s="39">
        <f t="shared" si="9"/>
        <v>2000</v>
      </c>
      <c r="K29" s="39">
        <f t="shared" si="9"/>
        <v>2000</v>
      </c>
      <c r="L29" s="39">
        <f t="shared" si="9"/>
        <v>2000</v>
      </c>
      <c r="M29" s="39">
        <f t="shared" si="9"/>
        <v>2000</v>
      </c>
      <c r="N29" s="39">
        <f t="shared" si="9"/>
        <v>2000</v>
      </c>
      <c r="O29" s="39">
        <f t="shared" si="9"/>
        <v>2000</v>
      </c>
      <c r="P29" s="39">
        <f t="shared" si="9"/>
        <v>2000</v>
      </c>
      <c r="Q29" s="28"/>
    </row>
    <row r="30" spans="1:17" ht="18.75" customHeight="1" x14ac:dyDescent="0.35">
      <c r="A30" s="30"/>
      <c r="B30" s="36" t="s">
        <v>30</v>
      </c>
      <c r="C30" s="37">
        <v>1000</v>
      </c>
      <c r="D30" s="8"/>
      <c r="E30" s="38">
        <v>0</v>
      </c>
      <c r="F30" s="39">
        <f>C30</f>
        <v>1000</v>
      </c>
      <c r="G30" s="39">
        <f t="shared" ref="G30:P30" si="10">F30</f>
        <v>1000</v>
      </c>
      <c r="H30" s="39">
        <f t="shared" si="10"/>
        <v>1000</v>
      </c>
      <c r="I30" s="39">
        <f t="shared" si="10"/>
        <v>1000</v>
      </c>
      <c r="J30" s="39">
        <f t="shared" si="10"/>
        <v>1000</v>
      </c>
      <c r="K30" s="39">
        <f t="shared" si="10"/>
        <v>1000</v>
      </c>
      <c r="L30" s="39">
        <f t="shared" si="10"/>
        <v>1000</v>
      </c>
      <c r="M30" s="39">
        <f t="shared" si="10"/>
        <v>1000</v>
      </c>
      <c r="N30" s="39">
        <f t="shared" si="10"/>
        <v>1000</v>
      </c>
      <c r="O30" s="39">
        <f t="shared" si="10"/>
        <v>1000</v>
      </c>
      <c r="P30" s="39">
        <f t="shared" si="10"/>
        <v>1000</v>
      </c>
      <c r="Q30" s="28"/>
    </row>
    <row r="31" spans="1:17" ht="18.75" customHeight="1" x14ac:dyDescent="0.35">
      <c r="A31" s="30"/>
      <c r="B31" s="31"/>
      <c r="C31" s="27">
        <f>SUM(C23:C30)</f>
        <v>15550</v>
      </c>
      <c r="D31" s="8"/>
      <c r="E31" s="31"/>
      <c r="F31" s="31"/>
      <c r="G31" s="41"/>
      <c r="H31" s="41"/>
      <c r="I31" s="28"/>
      <c r="J31" s="28"/>
      <c r="K31" s="28"/>
      <c r="L31" s="28"/>
      <c r="M31" s="28"/>
      <c r="N31" s="28"/>
      <c r="O31" s="28"/>
      <c r="P31" s="28"/>
      <c r="Q31" s="28"/>
    </row>
    <row r="32" spans="1:17" ht="18.75" customHeight="1" x14ac:dyDescent="0.35">
      <c r="A32" s="30"/>
      <c r="B32" s="31"/>
      <c r="C32" s="31"/>
      <c r="D32" s="8"/>
      <c r="E32" s="31"/>
      <c r="F32" s="31"/>
      <c r="G32" s="41"/>
      <c r="H32" s="41"/>
      <c r="I32" s="35"/>
      <c r="J32" s="35"/>
      <c r="K32" s="35"/>
      <c r="L32" s="35"/>
      <c r="M32" s="35"/>
      <c r="N32" s="35"/>
      <c r="O32" s="35"/>
      <c r="P32" s="35"/>
      <c r="Q32" s="35"/>
    </row>
    <row r="33" spans="1:17" ht="18.75" customHeight="1" x14ac:dyDescent="0.35">
      <c r="A33" s="11"/>
      <c r="B33" s="31" t="s">
        <v>32</v>
      </c>
      <c r="C33" s="32" t="s">
        <v>21</v>
      </c>
      <c r="D33" s="42"/>
      <c r="E33" s="34">
        <f t="shared" ref="E33:P33" si="11">SUM(E34:E35)</f>
        <v>790</v>
      </c>
      <c r="F33" s="34">
        <f t="shared" si="11"/>
        <v>790</v>
      </c>
      <c r="G33" s="34">
        <f t="shared" si="11"/>
        <v>790</v>
      </c>
      <c r="H33" s="34">
        <f t="shared" si="11"/>
        <v>790</v>
      </c>
      <c r="I33" s="34">
        <f t="shared" si="11"/>
        <v>790</v>
      </c>
      <c r="J33" s="34">
        <f t="shared" si="11"/>
        <v>790</v>
      </c>
      <c r="K33" s="34">
        <f t="shared" si="11"/>
        <v>790</v>
      </c>
      <c r="L33" s="34">
        <f t="shared" si="11"/>
        <v>790</v>
      </c>
      <c r="M33" s="34">
        <f t="shared" si="11"/>
        <v>790</v>
      </c>
      <c r="N33" s="34">
        <f t="shared" si="11"/>
        <v>790</v>
      </c>
      <c r="O33" s="34">
        <f t="shared" si="11"/>
        <v>790</v>
      </c>
      <c r="P33" s="34">
        <f t="shared" si="11"/>
        <v>790</v>
      </c>
    </row>
    <row r="34" spans="1:17" ht="18.75" customHeight="1" x14ac:dyDescent="0.35">
      <c r="A34" s="11"/>
      <c r="B34" s="36" t="s">
        <v>33</v>
      </c>
      <c r="C34" s="40">
        <v>570</v>
      </c>
      <c r="D34" s="42"/>
      <c r="E34" s="38">
        <f t="shared" ref="E34:E35" si="12">C34</f>
        <v>570</v>
      </c>
      <c r="F34" s="39">
        <f t="shared" ref="F34:P34" si="13">E34</f>
        <v>570</v>
      </c>
      <c r="G34" s="39">
        <f t="shared" si="13"/>
        <v>570</v>
      </c>
      <c r="H34" s="39">
        <f t="shared" si="13"/>
        <v>570</v>
      </c>
      <c r="I34" s="39">
        <f t="shared" si="13"/>
        <v>570</v>
      </c>
      <c r="J34" s="39">
        <f t="shared" si="13"/>
        <v>570</v>
      </c>
      <c r="K34" s="39">
        <f t="shared" si="13"/>
        <v>570</v>
      </c>
      <c r="L34" s="39">
        <f t="shared" si="13"/>
        <v>570</v>
      </c>
      <c r="M34" s="39">
        <f t="shared" si="13"/>
        <v>570</v>
      </c>
      <c r="N34" s="39">
        <f t="shared" si="13"/>
        <v>570</v>
      </c>
      <c r="O34" s="39">
        <f t="shared" si="13"/>
        <v>570</v>
      </c>
      <c r="P34" s="39">
        <f t="shared" si="13"/>
        <v>570</v>
      </c>
    </row>
    <row r="35" spans="1:17" ht="18.75" customHeight="1" x14ac:dyDescent="0.35">
      <c r="A35" s="11"/>
      <c r="B35" s="36" t="s">
        <v>34</v>
      </c>
      <c r="C35" s="40">
        <v>220</v>
      </c>
      <c r="D35" s="42"/>
      <c r="E35" s="38">
        <f t="shared" si="12"/>
        <v>220</v>
      </c>
      <c r="F35" s="39">
        <f t="shared" ref="F35:P35" si="14">E35</f>
        <v>220</v>
      </c>
      <c r="G35" s="39">
        <f t="shared" si="14"/>
        <v>220</v>
      </c>
      <c r="H35" s="39">
        <f t="shared" si="14"/>
        <v>220</v>
      </c>
      <c r="I35" s="39">
        <f t="shared" si="14"/>
        <v>220</v>
      </c>
      <c r="J35" s="39">
        <f t="shared" si="14"/>
        <v>220</v>
      </c>
      <c r="K35" s="39">
        <f t="shared" si="14"/>
        <v>220</v>
      </c>
      <c r="L35" s="39">
        <f t="shared" si="14"/>
        <v>220</v>
      </c>
      <c r="M35" s="39">
        <f t="shared" si="14"/>
        <v>220</v>
      </c>
      <c r="N35" s="39">
        <f t="shared" si="14"/>
        <v>220</v>
      </c>
      <c r="O35" s="39">
        <f t="shared" si="14"/>
        <v>220</v>
      </c>
      <c r="P35" s="39">
        <f t="shared" si="14"/>
        <v>220</v>
      </c>
    </row>
    <row r="36" spans="1:17" ht="18.75" customHeight="1" x14ac:dyDescent="0.35">
      <c r="A36" s="11"/>
      <c r="B36" s="55"/>
      <c r="C36" s="27">
        <f>SUM(C34:C35)</f>
        <v>790</v>
      </c>
      <c r="D36" s="42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7" ht="18.75" customHeight="1" x14ac:dyDescent="0.35">
      <c r="A37" s="30"/>
      <c r="B37" s="31"/>
      <c r="C37" s="31"/>
      <c r="D37" s="31"/>
      <c r="E37" s="31"/>
      <c r="F37" s="31"/>
      <c r="G37" s="41"/>
      <c r="H37" s="41"/>
      <c r="I37" s="28"/>
      <c r="J37" s="28"/>
      <c r="K37" s="28"/>
      <c r="L37" s="28"/>
      <c r="M37" s="28"/>
      <c r="N37" s="28"/>
      <c r="O37" s="28"/>
      <c r="P37" s="28"/>
      <c r="Q37" s="28"/>
    </row>
    <row r="38" spans="1:17" ht="18.75" customHeight="1" x14ac:dyDescent="0.35">
      <c r="A38" s="11"/>
      <c r="B38" s="31" t="s">
        <v>35</v>
      </c>
      <c r="C38" s="32" t="s">
        <v>21</v>
      </c>
      <c r="D38" s="42"/>
      <c r="E38" s="34">
        <f t="shared" ref="E38:P38" si="15">SUM(E39:E40)</f>
        <v>1000</v>
      </c>
      <c r="F38" s="34">
        <f t="shared" si="15"/>
        <v>1000</v>
      </c>
      <c r="G38" s="34">
        <f t="shared" si="15"/>
        <v>1000</v>
      </c>
      <c r="H38" s="34">
        <f t="shared" si="15"/>
        <v>1000</v>
      </c>
      <c r="I38" s="34">
        <f t="shared" si="15"/>
        <v>1000</v>
      </c>
      <c r="J38" s="34">
        <f t="shared" si="15"/>
        <v>1000</v>
      </c>
      <c r="K38" s="34">
        <f t="shared" si="15"/>
        <v>1000</v>
      </c>
      <c r="L38" s="34">
        <f t="shared" si="15"/>
        <v>1000</v>
      </c>
      <c r="M38" s="34">
        <f t="shared" si="15"/>
        <v>1000</v>
      </c>
      <c r="N38" s="34">
        <f t="shared" si="15"/>
        <v>1000</v>
      </c>
      <c r="O38" s="34">
        <f t="shared" si="15"/>
        <v>1000</v>
      </c>
      <c r="P38" s="34">
        <f t="shared" si="15"/>
        <v>1000</v>
      </c>
    </row>
    <row r="39" spans="1:17" ht="18.75" customHeight="1" x14ac:dyDescent="0.35">
      <c r="A39" s="11"/>
      <c r="B39" s="36" t="s">
        <v>36</v>
      </c>
      <c r="C39" s="37">
        <v>500</v>
      </c>
      <c r="D39" s="42"/>
      <c r="E39" s="38">
        <f t="shared" ref="E39:E40" si="16">C39</f>
        <v>500</v>
      </c>
      <c r="F39" s="39">
        <f t="shared" ref="F39:P39" si="17">E39</f>
        <v>500</v>
      </c>
      <c r="G39" s="39">
        <f t="shared" si="17"/>
        <v>500</v>
      </c>
      <c r="H39" s="39">
        <f t="shared" si="17"/>
        <v>500</v>
      </c>
      <c r="I39" s="39">
        <f t="shared" si="17"/>
        <v>500</v>
      </c>
      <c r="J39" s="39">
        <f t="shared" si="17"/>
        <v>500</v>
      </c>
      <c r="K39" s="39">
        <f t="shared" si="17"/>
        <v>500</v>
      </c>
      <c r="L39" s="39">
        <f t="shared" si="17"/>
        <v>500</v>
      </c>
      <c r="M39" s="39">
        <f t="shared" si="17"/>
        <v>500</v>
      </c>
      <c r="N39" s="39">
        <f t="shared" si="17"/>
        <v>500</v>
      </c>
      <c r="O39" s="39">
        <f t="shared" si="17"/>
        <v>500</v>
      </c>
      <c r="P39" s="39">
        <f t="shared" si="17"/>
        <v>500</v>
      </c>
    </row>
    <row r="40" spans="1:17" ht="18.75" customHeight="1" x14ac:dyDescent="0.35">
      <c r="A40" s="11"/>
      <c r="B40" s="36" t="s">
        <v>37</v>
      </c>
      <c r="C40" s="37">
        <v>500</v>
      </c>
      <c r="D40" s="42"/>
      <c r="E40" s="38">
        <f t="shared" si="16"/>
        <v>500</v>
      </c>
      <c r="F40" s="39">
        <f t="shared" ref="F40:P40" si="18">E40</f>
        <v>500</v>
      </c>
      <c r="G40" s="39">
        <f t="shared" si="18"/>
        <v>500</v>
      </c>
      <c r="H40" s="39">
        <f t="shared" si="18"/>
        <v>500</v>
      </c>
      <c r="I40" s="39">
        <f t="shared" si="18"/>
        <v>500</v>
      </c>
      <c r="J40" s="39">
        <f t="shared" si="18"/>
        <v>500</v>
      </c>
      <c r="K40" s="39">
        <f t="shared" si="18"/>
        <v>500</v>
      </c>
      <c r="L40" s="39">
        <f t="shared" si="18"/>
        <v>500</v>
      </c>
      <c r="M40" s="39">
        <f t="shared" si="18"/>
        <v>500</v>
      </c>
      <c r="N40" s="39">
        <f t="shared" si="18"/>
        <v>500</v>
      </c>
      <c r="O40" s="39">
        <f t="shared" si="18"/>
        <v>500</v>
      </c>
      <c r="P40" s="39">
        <f t="shared" si="18"/>
        <v>500</v>
      </c>
    </row>
    <row r="41" spans="1:17" ht="18.75" customHeight="1" x14ac:dyDescent="0.35">
      <c r="A41" s="11"/>
      <c r="B41" s="55"/>
      <c r="C41" s="27">
        <f>SUM(C39:C40)</f>
        <v>1000</v>
      </c>
      <c r="D41" s="42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7" ht="18.75" customHeight="1" x14ac:dyDescent="0.35">
      <c r="A42" s="30"/>
      <c r="B42" s="31"/>
      <c r="C42" s="31"/>
      <c r="D42" s="31"/>
      <c r="E42" s="31"/>
      <c r="F42" s="31"/>
      <c r="G42" s="41"/>
      <c r="H42" s="41"/>
      <c r="I42" s="28"/>
      <c r="J42" s="28"/>
      <c r="K42" s="28"/>
      <c r="L42" s="28"/>
      <c r="M42" s="28"/>
      <c r="N42" s="28"/>
      <c r="O42" s="28"/>
      <c r="P42" s="28"/>
      <c r="Q42" s="28"/>
    </row>
    <row r="43" spans="1:17" ht="18.75" customHeight="1" x14ac:dyDescent="0.35">
      <c r="A43" s="30"/>
      <c r="B43" s="31" t="s">
        <v>38</v>
      </c>
      <c r="C43" s="32" t="s">
        <v>39</v>
      </c>
      <c r="E43" s="34">
        <f t="shared" ref="E43:P43" si="19">SUM(E44:E46)</f>
        <v>4200</v>
      </c>
      <c r="F43" s="34">
        <f t="shared" si="19"/>
        <v>0</v>
      </c>
      <c r="G43" s="34">
        <f t="shared" si="19"/>
        <v>0</v>
      </c>
      <c r="H43" s="34">
        <f t="shared" si="19"/>
        <v>0</v>
      </c>
      <c r="I43" s="34">
        <f t="shared" si="19"/>
        <v>0</v>
      </c>
      <c r="J43" s="34">
        <f t="shared" si="19"/>
        <v>0</v>
      </c>
      <c r="K43" s="34">
        <f t="shared" si="19"/>
        <v>0</v>
      </c>
      <c r="L43" s="34">
        <f t="shared" si="19"/>
        <v>0</v>
      </c>
      <c r="M43" s="34">
        <f t="shared" si="19"/>
        <v>0</v>
      </c>
      <c r="N43" s="34">
        <f t="shared" si="19"/>
        <v>0</v>
      </c>
      <c r="O43" s="34">
        <f t="shared" si="19"/>
        <v>0</v>
      </c>
      <c r="P43" s="34">
        <f t="shared" si="19"/>
        <v>0</v>
      </c>
      <c r="Q43" s="28"/>
    </row>
    <row r="44" spans="1:17" ht="18.75" customHeight="1" x14ac:dyDescent="0.35">
      <c r="A44" s="30"/>
      <c r="B44" s="36" t="s">
        <v>40</v>
      </c>
      <c r="C44" s="37">
        <v>0</v>
      </c>
      <c r="E44" s="38">
        <f t="shared" ref="E44:E46" si="20">C44</f>
        <v>0</v>
      </c>
      <c r="F44" s="39">
        <f t="shared" ref="F44:P44" si="21">E44</f>
        <v>0</v>
      </c>
      <c r="G44" s="39">
        <f t="shared" si="21"/>
        <v>0</v>
      </c>
      <c r="H44" s="39">
        <f t="shared" si="21"/>
        <v>0</v>
      </c>
      <c r="I44" s="39">
        <f t="shared" si="21"/>
        <v>0</v>
      </c>
      <c r="J44" s="39">
        <f t="shared" si="21"/>
        <v>0</v>
      </c>
      <c r="K44" s="39">
        <f t="shared" si="21"/>
        <v>0</v>
      </c>
      <c r="L44" s="39">
        <f t="shared" si="21"/>
        <v>0</v>
      </c>
      <c r="M44" s="39">
        <f t="shared" si="21"/>
        <v>0</v>
      </c>
      <c r="N44" s="39">
        <f t="shared" si="21"/>
        <v>0</v>
      </c>
      <c r="O44" s="39">
        <f t="shared" si="21"/>
        <v>0</v>
      </c>
      <c r="P44" s="39">
        <f t="shared" si="21"/>
        <v>0</v>
      </c>
      <c r="Q44" s="41"/>
    </row>
    <row r="45" spans="1:17" ht="18.75" customHeight="1" x14ac:dyDescent="0.35">
      <c r="A45" s="30"/>
      <c r="B45" s="36" t="s">
        <v>41</v>
      </c>
      <c r="C45" s="37">
        <v>4200</v>
      </c>
      <c r="E45" s="38">
        <f t="shared" si="20"/>
        <v>4200</v>
      </c>
      <c r="F45" s="39">
        <v>0</v>
      </c>
      <c r="G45" s="39">
        <v>0</v>
      </c>
      <c r="H45" s="39">
        <f t="shared" ref="H45:P45" si="22">G45</f>
        <v>0</v>
      </c>
      <c r="I45" s="39">
        <f t="shared" si="22"/>
        <v>0</v>
      </c>
      <c r="J45" s="39">
        <f t="shared" si="22"/>
        <v>0</v>
      </c>
      <c r="K45" s="39">
        <f t="shared" si="22"/>
        <v>0</v>
      </c>
      <c r="L45" s="39">
        <f t="shared" si="22"/>
        <v>0</v>
      </c>
      <c r="M45" s="39">
        <f t="shared" si="22"/>
        <v>0</v>
      </c>
      <c r="N45" s="39">
        <f t="shared" si="22"/>
        <v>0</v>
      </c>
      <c r="O45" s="39">
        <f t="shared" si="22"/>
        <v>0</v>
      </c>
      <c r="P45" s="39">
        <f t="shared" si="22"/>
        <v>0</v>
      </c>
      <c r="Q45" s="41"/>
    </row>
    <row r="46" spans="1:17" ht="18.75" customHeight="1" x14ac:dyDescent="0.35">
      <c r="A46" s="30"/>
      <c r="B46" s="36" t="s">
        <v>42</v>
      </c>
      <c r="C46" s="37">
        <v>0</v>
      </c>
      <c r="E46" s="38">
        <f t="shared" si="20"/>
        <v>0</v>
      </c>
      <c r="F46" s="39">
        <f t="shared" ref="F46:P46" si="23">E46</f>
        <v>0</v>
      </c>
      <c r="G46" s="39">
        <f t="shared" si="23"/>
        <v>0</v>
      </c>
      <c r="H46" s="39">
        <f t="shared" si="23"/>
        <v>0</v>
      </c>
      <c r="I46" s="39">
        <f t="shared" si="23"/>
        <v>0</v>
      </c>
      <c r="J46" s="39">
        <f t="shared" si="23"/>
        <v>0</v>
      </c>
      <c r="K46" s="39">
        <f t="shared" si="23"/>
        <v>0</v>
      </c>
      <c r="L46" s="39">
        <f t="shared" si="23"/>
        <v>0</v>
      </c>
      <c r="M46" s="39">
        <f t="shared" si="23"/>
        <v>0</v>
      </c>
      <c r="N46" s="39">
        <f t="shared" si="23"/>
        <v>0</v>
      </c>
      <c r="O46" s="39">
        <f t="shared" si="23"/>
        <v>0</v>
      </c>
      <c r="P46" s="39">
        <f t="shared" si="23"/>
        <v>0</v>
      </c>
      <c r="Q46" s="41"/>
    </row>
    <row r="47" spans="1:17" ht="18.75" customHeight="1" x14ac:dyDescent="0.35">
      <c r="A47" s="30"/>
      <c r="B47" s="55"/>
      <c r="C47" s="27">
        <f>SUM(C44:C46)</f>
        <v>4200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41"/>
    </row>
    <row r="48" spans="1:17" ht="18.75" customHeight="1" x14ac:dyDescent="0.35">
      <c r="A48" s="30"/>
      <c r="B48" s="11"/>
    </row>
    <row r="49" spans="1:16" ht="18.75" customHeight="1" x14ac:dyDescent="0.35">
      <c r="A49" s="11"/>
      <c r="B49" s="31" t="s">
        <v>43</v>
      </c>
      <c r="C49" s="32" t="s">
        <v>49</v>
      </c>
      <c r="E49" s="34">
        <f t="shared" ref="E49:P49" si="24">SUM(E50:E53)</f>
        <v>7000</v>
      </c>
      <c r="F49" s="34">
        <f t="shared" si="24"/>
        <v>7000</v>
      </c>
      <c r="G49" s="34">
        <f t="shared" si="24"/>
        <v>7000</v>
      </c>
      <c r="H49" s="34">
        <f t="shared" si="24"/>
        <v>7000</v>
      </c>
      <c r="I49" s="34">
        <f t="shared" si="24"/>
        <v>7000</v>
      </c>
      <c r="J49" s="34">
        <f t="shared" si="24"/>
        <v>7000</v>
      </c>
      <c r="K49" s="34">
        <f t="shared" si="24"/>
        <v>7000</v>
      </c>
      <c r="L49" s="34">
        <f t="shared" si="24"/>
        <v>7000</v>
      </c>
      <c r="M49" s="34">
        <f t="shared" si="24"/>
        <v>7000</v>
      </c>
      <c r="N49" s="34">
        <f t="shared" si="24"/>
        <v>7000</v>
      </c>
      <c r="O49" s="34">
        <f t="shared" si="24"/>
        <v>7000</v>
      </c>
      <c r="P49" s="34">
        <f t="shared" si="24"/>
        <v>7000</v>
      </c>
    </row>
    <row r="50" spans="1:16" ht="18.75" customHeight="1" x14ac:dyDescent="0.35">
      <c r="A50" s="11"/>
      <c r="B50" s="36" t="s">
        <v>44</v>
      </c>
      <c r="C50" s="44">
        <v>0</v>
      </c>
      <c r="E50" s="38">
        <f t="shared" ref="E50:E53" si="25">C50</f>
        <v>0</v>
      </c>
      <c r="F50" s="39">
        <f t="shared" ref="F50:P50" si="26">E50</f>
        <v>0</v>
      </c>
      <c r="G50" s="39">
        <f t="shared" si="26"/>
        <v>0</v>
      </c>
      <c r="H50" s="39">
        <f t="shared" si="26"/>
        <v>0</v>
      </c>
      <c r="I50" s="39">
        <f t="shared" si="26"/>
        <v>0</v>
      </c>
      <c r="J50" s="39">
        <f t="shared" si="26"/>
        <v>0</v>
      </c>
      <c r="K50" s="39">
        <f t="shared" si="26"/>
        <v>0</v>
      </c>
      <c r="L50" s="39">
        <f t="shared" si="26"/>
        <v>0</v>
      </c>
      <c r="M50" s="39">
        <f t="shared" si="26"/>
        <v>0</v>
      </c>
      <c r="N50" s="39">
        <f t="shared" si="26"/>
        <v>0</v>
      </c>
      <c r="O50" s="39">
        <f t="shared" si="26"/>
        <v>0</v>
      </c>
      <c r="P50" s="39">
        <f t="shared" si="26"/>
        <v>0</v>
      </c>
    </row>
    <row r="51" spans="1:16" ht="18.75" customHeight="1" x14ac:dyDescent="0.35">
      <c r="A51" s="11"/>
      <c r="B51" s="36" t="s">
        <v>45</v>
      </c>
      <c r="C51" s="40">
        <v>7000</v>
      </c>
      <c r="E51" s="38">
        <f t="shared" si="25"/>
        <v>7000</v>
      </c>
      <c r="F51" s="39">
        <f t="shared" ref="F51:P51" si="27">E51</f>
        <v>7000</v>
      </c>
      <c r="G51" s="39">
        <f t="shared" si="27"/>
        <v>7000</v>
      </c>
      <c r="H51" s="39">
        <f t="shared" si="27"/>
        <v>7000</v>
      </c>
      <c r="I51" s="39">
        <f t="shared" si="27"/>
        <v>7000</v>
      </c>
      <c r="J51" s="39">
        <f t="shared" si="27"/>
        <v>7000</v>
      </c>
      <c r="K51" s="39">
        <f t="shared" si="27"/>
        <v>7000</v>
      </c>
      <c r="L51" s="39">
        <f t="shared" si="27"/>
        <v>7000</v>
      </c>
      <c r="M51" s="39">
        <f t="shared" si="27"/>
        <v>7000</v>
      </c>
      <c r="N51" s="39">
        <f t="shared" si="27"/>
        <v>7000</v>
      </c>
      <c r="O51" s="39">
        <f t="shared" si="27"/>
        <v>7000</v>
      </c>
      <c r="P51" s="39">
        <f t="shared" si="27"/>
        <v>7000</v>
      </c>
    </row>
    <row r="52" spans="1:16" ht="18.75" customHeight="1" x14ac:dyDescent="0.35">
      <c r="A52" s="11"/>
      <c r="B52" s="36" t="s">
        <v>46</v>
      </c>
      <c r="C52" s="44">
        <v>0</v>
      </c>
      <c r="E52" s="38">
        <f t="shared" si="25"/>
        <v>0</v>
      </c>
      <c r="F52" s="39">
        <f t="shared" ref="F52:P52" si="28">E52</f>
        <v>0</v>
      </c>
      <c r="G52" s="39">
        <f t="shared" si="28"/>
        <v>0</v>
      </c>
      <c r="H52" s="39">
        <f t="shared" si="28"/>
        <v>0</v>
      </c>
      <c r="I52" s="39">
        <f t="shared" si="28"/>
        <v>0</v>
      </c>
      <c r="J52" s="39">
        <f t="shared" si="28"/>
        <v>0</v>
      </c>
      <c r="K52" s="39">
        <f t="shared" si="28"/>
        <v>0</v>
      </c>
      <c r="L52" s="39">
        <f t="shared" si="28"/>
        <v>0</v>
      </c>
      <c r="M52" s="39">
        <f t="shared" si="28"/>
        <v>0</v>
      </c>
      <c r="N52" s="39">
        <f t="shared" si="28"/>
        <v>0</v>
      </c>
      <c r="O52" s="39">
        <f t="shared" si="28"/>
        <v>0</v>
      </c>
      <c r="P52" s="39">
        <f t="shared" si="28"/>
        <v>0</v>
      </c>
    </row>
    <row r="53" spans="1:16" ht="18.75" customHeight="1" x14ac:dyDescent="0.35">
      <c r="A53" s="11"/>
      <c r="B53" s="36" t="s">
        <v>47</v>
      </c>
      <c r="C53" s="44">
        <v>0</v>
      </c>
      <c r="E53" s="38">
        <f t="shared" si="25"/>
        <v>0</v>
      </c>
      <c r="F53" s="39">
        <f t="shared" ref="F53:P53" si="29">E53</f>
        <v>0</v>
      </c>
      <c r="G53" s="39">
        <f t="shared" si="29"/>
        <v>0</v>
      </c>
      <c r="H53" s="39">
        <f t="shared" si="29"/>
        <v>0</v>
      </c>
      <c r="I53" s="39">
        <f t="shared" si="29"/>
        <v>0</v>
      </c>
      <c r="J53" s="39">
        <f t="shared" si="29"/>
        <v>0</v>
      </c>
      <c r="K53" s="39">
        <f t="shared" si="29"/>
        <v>0</v>
      </c>
      <c r="L53" s="39">
        <f t="shared" si="29"/>
        <v>0</v>
      </c>
      <c r="M53" s="39">
        <f t="shared" si="29"/>
        <v>0</v>
      </c>
      <c r="N53" s="39">
        <f t="shared" si="29"/>
        <v>0</v>
      </c>
      <c r="O53" s="39">
        <f t="shared" si="29"/>
        <v>0</v>
      </c>
      <c r="P53" s="39">
        <f t="shared" si="29"/>
        <v>0</v>
      </c>
    </row>
    <row r="54" spans="1:16" ht="18.75" customHeight="1" x14ac:dyDescent="0.35">
      <c r="A54" s="11"/>
      <c r="B54" s="55"/>
      <c r="C54" s="27">
        <f>SUM(C50:C53)</f>
        <v>7000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18.75" customHeight="1" x14ac:dyDescent="0.35">
      <c r="A55" s="11"/>
      <c r="B55" s="43"/>
      <c r="C55" s="45"/>
    </row>
    <row r="56" spans="1:16" ht="18.75" customHeight="1" x14ac:dyDescent="0.35">
      <c r="A56" s="11"/>
      <c r="B56" s="31" t="s">
        <v>48</v>
      </c>
      <c r="C56" s="32" t="s">
        <v>39</v>
      </c>
      <c r="E56" s="34">
        <f t="shared" ref="E56:P56" si="30">SUM(E57:E59)</f>
        <v>300</v>
      </c>
      <c r="F56" s="34">
        <f t="shared" si="30"/>
        <v>500</v>
      </c>
      <c r="G56" s="34">
        <f t="shared" si="30"/>
        <v>0</v>
      </c>
      <c r="H56" s="34">
        <f t="shared" si="30"/>
        <v>0</v>
      </c>
      <c r="I56" s="34">
        <f t="shared" si="30"/>
        <v>250</v>
      </c>
      <c r="J56" s="34">
        <f t="shared" si="30"/>
        <v>0</v>
      </c>
      <c r="K56" s="34">
        <f t="shared" si="30"/>
        <v>0</v>
      </c>
      <c r="L56" s="34">
        <f t="shared" si="30"/>
        <v>0</v>
      </c>
      <c r="M56" s="34">
        <f t="shared" si="30"/>
        <v>0</v>
      </c>
      <c r="N56" s="34">
        <f t="shared" si="30"/>
        <v>0</v>
      </c>
      <c r="O56" s="34">
        <f t="shared" si="30"/>
        <v>0</v>
      </c>
      <c r="P56" s="34">
        <f t="shared" si="30"/>
        <v>0</v>
      </c>
    </row>
    <row r="57" spans="1:16" ht="18.75" customHeight="1" x14ac:dyDescent="0.35">
      <c r="A57" s="11"/>
      <c r="B57" s="36" t="s">
        <v>50</v>
      </c>
      <c r="C57" s="40">
        <v>500</v>
      </c>
      <c r="E57" s="38">
        <v>0</v>
      </c>
      <c r="F57" s="39">
        <f>C57</f>
        <v>500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</row>
    <row r="58" spans="1:16" ht="18.75" customHeight="1" x14ac:dyDescent="0.35">
      <c r="A58" s="11"/>
      <c r="B58" s="36" t="s">
        <v>51</v>
      </c>
      <c r="C58" s="40">
        <v>250</v>
      </c>
      <c r="E58" s="38">
        <v>0</v>
      </c>
      <c r="F58" s="38">
        <v>0</v>
      </c>
      <c r="G58" s="38">
        <v>0</v>
      </c>
      <c r="H58" s="38">
        <v>0</v>
      </c>
      <c r="I58" s="39">
        <f>C58</f>
        <v>250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</row>
    <row r="59" spans="1:16" ht="18.75" customHeight="1" x14ac:dyDescent="0.35">
      <c r="A59" s="11"/>
      <c r="B59" s="36" t="s">
        <v>52</v>
      </c>
      <c r="C59" s="40">
        <v>300</v>
      </c>
      <c r="E59" s="38">
        <f>C59</f>
        <v>300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</row>
    <row r="60" spans="1:16" ht="18.75" customHeight="1" x14ac:dyDescent="0.35">
      <c r="A60" s="11"/>
      <c r="B60" s="11"/>
      <c r="C60" s="27">
        <f>SUM(C57:C59)</f>
        <v>1050</v>
      </c>
    </row>
    <row r="61" spans="1:16" ht="18.75" customHeight="1" x14ac:dyDescent="0.35">
      <c r="A61" s="11"/>
      <c r="B61" s="11"/>
      <c r="D61" s="14"/>
      <c r="E61" s="14"/>
    </row>
    <row r="62" spans="1:16" ht="18.75" customHeight="1" x14ac:dyDescent="0.35"/>
    <row r="63" spans="1:16" ht="18.75" customHeight="1" x14ac:dyDescent="0.35">
      <c r="A63" s="11"/>
      <c r="B63" s="11"/>
      <c r="C63" s="14"/>
      <c r="D63" s="15"/>
      <c r="E63" s="15"/>
      <c r="F63" s="15"/>
    </row>
    <row r="64" spans="1:16" ht="18.75" customHeight="1" x14ac:dyDescent="0.35">
      <c r="A64" s="11"/>
      <c r="B64" s="11"/>
      <c r="C64" s="14"/>
    </row>
    <row r="65" spans="1:6" ht="18.75" customHeight="1" x14ac:dyDescent="0.35">
      <c r="C65" s="14"/>
      <c r="D65" s="11"/>
      <c r="E65" s="11"/>
      <c r="F65" s="11"/>
    </row>
    <row r="66" spans="1:6" ht="18.75" customHeight="1" x14ac:dyDescent="0.35">
      <c r="A66" s="11"/>
      <c r="B66" s="11"/>
      <c r="C66" s="14"/>
    </row>
    <row r="67" spans="1:6" ht="18.75" customHeight="1" x14ac:dyDescent="0.35">
      <c r="A67" s="11"/>
      <c r="B67" s="11"/>
      <c r="C67" s="14"/>
    </row>
  </sheetData>
  <hyperlinks>
    <hyperlink ref="B1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66"/>
  <sheetViews>
    <sheetView showGridLines="0" workbookViewId="0">
      <selection activeCell="N9" sqref="N9"/>
    </sheetView>
  </sheetViews>
  <sheetFormatPr defaultColWidth="14.3984375" defaultRowHeight="15.75" customHeight="1" x14ac:dyDescent="0.35"/>
  <cols>
    <col min="1" max="1" width="4.1328125" customWidth="1"/>
    <col min="2" max="2" width="66.265625" customWidth="1"/>
    <col min="3" max="3" width="3.53125" customWidth="1"/>
    <col min="4" max="17" width="13" customWidth="1"/>
  </cols>
  <sheetData>
    <row r="1" spans="1:17" ht="36" customHeight="1" x14ac:dyDescent="0.4">
      <c r="A1" s="17"/>
      <c r="B1" s="18" t="s">
        <v>0</v>
      </c>
      <c r="C1" s="19"/>
      <c r="D1" s="19"/>
      <c r="E1" s="20"/>
      <c r="F1" s="20"/>
      <c r="G1" s="17"/>
      <c r="H1" s="17"/>
      <c r="I1" s="21"/>
      <c r="J1" s="17"/>
      <c r="K1" s="17"/>
      <c r="L1" s="17"/>
      <c r="M1" s="17"/>
      <c r="N1" s="17"/>
      <c r="O1" s="17"/>
      <c r="P1" s="17"/>
      <c r="Q1" s="17"/>
    </row>
    <row r="2" spans="1:17" ht="12.75" x14ac:dyDescent="0.35">
      <c r="A2" s="17"/>
      <c r="B2" s="21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2.75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65">
      <c r="A4" s="22"/>
      <c r="B4" s="23" t="s">
        <v>29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2.75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2.75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6.75" customHeight="1" x14ac:dyDescent="0.3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36.75" customHeight="1" x14ac:dyDescent="0.3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36.75" customHeight="1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17.25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7.25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7.25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7.25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7.25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17.25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17.25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7.25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7.25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7.25" x14ac:dyDescent="0.35">
      <c r="A19" s="10"/>
      <c r="B19" s="26" t="s">
        <v>31</v>
      </c>
      <c r="C19" s="11"/>
      <c r="D19" s="25" t="s">
        <v>8</v>
      </c>
      <c r="E19" s="25" t="s">
        <v>9</v>
      </c>
      <c r="F19" s="25" t="s">
        <v>10</v>
      </c>
      <c r="G19" s="25" t="s">
        <v>11</v>
      </c>
      <c r="H19" s="25" t="s">
        <v>12</v>
      </c>
      <c r="I19" s="25" t="s">
        <v>13</v>
      </c>
      <c r="J19" s="25" t="s">
        <v>13</v>
      </c>
      <c r="K19" s="25" t="s">
        <v>14</v>
      </c>
      <c r="L19" s="25" t="s">
        <v>15</v>
      </c>
      <c r="M19" s="25" t="s">
        <v>16</v>
      </c>
      <c r="N19" s="25" t="s">
        <v>17</v>
      </c>
      <c r="O19" s="25" t="s">
        <v>18</v>
      </c>
      <c r="P19" s="10"/>
      <c r="Q19" s="10"/>
    </row>
    <row r="20" spans="1:17" ht="17.25" x14ac:dyDescent="0.35">
      <c r="A20" s="10"/>
      <c r="B20" s="27">
        <f>SUM(D20:O20)</f>
        <v>16840</v>
      </c>
      <c r="C20" s="58">
        <f>B20/'Orçamento de  Mkt Digital - PRE'!C20</f>
        <v>6.0029230385342032E-2</v>
      </c>
      <c r="D20" s="27">
        <f t="shared" ref="D20:O20" si="0">SUM(D22+D32+D36+D40+D45+D51)</f>
        <v>16840</v>
      </c>
      <c r="E20" s="27">
        <f t="shared" si="0"/>
        <v>0</v>
      </c>
      <c r="F20" s="27">
        <f t="shared" si="0"/>
        <v>0</v>
      </c>
      <c r="G20" s="27">
        <f t="shared" si="0"/>
        <v>0</v>
      </c>
      <c r="H20" s="27">
        <f t="shared" si="0"/>
        <v>0</v>
      </c>
      <c r="I20" s="27">
        <f t="shared" si="0"/>
        <v>0</v>
      </c>
      <c r="J20" s="27">
        <f t="shared" si="0"/>
        <v>0</v>
      </c>
      <c r="K20" s="27">
        <f t="shared" si="0"/>
        <v>0</v>
      </c>
      <c r="L20" s="27">
        <f t="shared" si="0"/>
        <v>0</v>
      </c>
      <c r="M20" s="27">
        <f t="shared" si="0"/>
        <v>0</v>
      </c>
      <c r="N20" s="27">
        <f t="shared" si="0"/>
        <v>0</v>
      </c>
      <c r="O20" s="27">
        <f t="shared" si="0"/>
        <v>0</v>
      </c>
      <c r="P20" s="10"/>
      <c r="Q20" s="10"/>
    </row>
    <row r="21" spans="1:17" ht="12.75" x14ac:dyDescent="0.35">
      <c r="A21" s="8"/>
      <c r="B21" s="8"/>
      <c r="C21" s="8"/>
      <c r="D21" s="8"/>
      <c r="E21" s="28"/>
      <c r="F21" s="8"/>
      <c r="G21" s="2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7.25" x14ac:dyDescent="0.35">
      <c r="A22" s="30"/>
      <c r="B22" s="31" t="s">
        <v>20</v>
      </c>
      <c r="C22" s="33"/>
      <c r="D22" s="34">
        <f t="shared" ref="D22:O22" si="1">SUM(D23:D30)</f>
        <v>7410</v>
      </c>
      <c r="E22" s="34">
        <f t="shared" si="1"/>
        <v>0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4">
        <f t="shared" si="1"/>
        <v>0</v>
      </c>
      <c r="K22" s="34">
        <f t="shared" si="1"/>
        <v>0</v>
      </c>
      <c r="L22" s="34">
        <f t="shared" si="1"/>
        <v>0</v>
      </c>
      <c r="M22" s="34">
        <f t="shared" si="1"/>
        <v>0</v>
      </c>
      <c r="N22" s="34">
        <f t="shared" si="1"/>
        <v>0</v>
      </c>
      <c r="O22" s="34">
        <f t="shared" si="1"/>
        <v>0</v>
      </c>
    </row>
    <row r="23" spans="1:17" ht="18.75" customHeight="1" x14ac:dyDescent="0.35">
      <c r="A23" s="35"/>
      <c r="B23" s="36" t="s">
        <v>22</v>
      </c>
      <c r="C23" s="8"/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28"/>
      <c r="Q23" s="28"/>
    </row>
    <row r="24" spans="1:17" ht="18.75" customHeight="1" x14ac:dyDescent="0.35">
      <c r="A24" s="35"/>
      <c r="B24" s="36" t="s">
        <v>23</v>
      </c>
      <c r="C24" s="8"/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28"/>
      <c r="Q24" s="28"/>
    </row>
    <row r="25" spans="1:17" ht="18.75" customHeight="1" x14ac:dyDescent="0.35">
      <c r="A25" s="35"/>
      <c r="B25" s="36" t="s">
        <v>24</v>
      </c>
      <c r="C25" s="8"/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28"/>
      <c r="Q25" s="28"/>
    </row>
    <row r="26" spans="1:17" ht="18.75" customHeight="1" x14ac:dyDescent="0.35">
      <c r="A26" s="35"/>
      <c r="B26" s="36" t="s">
        <v>25</v>
      </c>
      <c r="C26" s="8"/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28"/>
      <c r="Q26" s="28"/>
    </row>
    <row r="27" spans="1:17" ht="18.75" customHeight="1" x14ac:dyDescent="0.35">
      <c r="A27" s="35"/>
      <c r="B27" s="36" t="s">
        <v>26</v>
      </c>
      <c r="C27" s="8"/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28"/>
      <c r="Q27" s="28"/>
    </row>
    <row r="28" spans="1:17" ht="18.75" customHeight="1" x14ac:dyDescent="0.35">
      <c r="A28" s="35"/>
      <c r="B28" s="36" t="s">
        <v>27</v>
      </c>
      <c r="C28" s="8"/>
      <c r="D28" s="38">
        <v>5110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28"/>
      <c r="Q28" s="28"/>
    </row>
    <row r="29" spans="1:17" ht="18.75" customHeight="1" x14ac:dyDescent="0.35">
      <c r="A29" s="30"/>
      <c r="B29" s="36" t="s">
        <v>28</v>
      </c>
      <c r="C29" s="8"/>
      <c r="D29" s="38">
        <v>2300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28"/>
      <c r="Q29" s="28"/>
    </row>
    <row r="30" spans="1:17" ht="18.75" customHeight="1" x14ac:dyDescent="0.35">
      <c r="A30" s="30"/>
      <c r="B30" s="36" t="s">
        <v>30</v>
      </c>
      <c r="C30" s="8"/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28"/>
      <c r="Q30" s="28"/>
    </row>
    <row r="31" spans="1:17" ht="18.75" customHeight="1" x14ac:dyDescent="0.35">
      <c r="A31" s="30"/>
      <c r="B31" s="31"/>
      <c r="C31" s="8"/>
      <c r="D31" s="31"/>
      <c r="E31" s="31"/>
      <c r="F31" s="41"/>
      <c r="G31" s="41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 ht="18.75" customHeight="1" x14ac:dyDescent="0.35">
      <c r="A32" s="11"/>
      <c r="B32" s="31" t="s">
        <v>32</v>
      </c>
      <c r="C32" s="42"/>
      <c r="D32" s="34">
        <f t="shared" ref="D32:O32" si="2">SUM(D33:D34)</f>
        <v>0</v>
      </c>
      <c r="E32" s="34">
        <f t="shared" si="2"/>
        <v>0</v>
      </c>
      <c r="F32" s="34">
        <f t="shared" si="2"/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34">
        <f t="shared" si="2"/>
        <v>0</v>
      </c>
      <c r="O32" s="34">
        <f t="shared" si="2"/>
        <v>0</v>
      </c>
    </row>
    <row r="33" spans="1:17" ht="18.75" customHeight="1" x14ac:dyDescent="0.35">
      <c r="A33" s="11"/>
      <c r="B33" s="36" t="s">
        <v>33</v>
      </c>
      <c r="C33" s="42"/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</row>
    <row r="34" spans="1:17" ht="18.75" customHeight="1" x14ac:dyDescent="0.35">
      <c r="A34" s="11"/>
      <c r="B34" s="36" t="s">
        <v>34</v>
      </c>
      <c r="C34" s="42"/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</row>
    <row r="35" spans="1:17" ht="18.75" customHeight="1" x14ac:dyDescent="0.35">
      <c r="A35" s="30"/>
      <c r="B35" s="31"/>
      <c r="C35" s="31"/>
      <c r="D35" s="31"/>
      <c r="E35" s="31"/>
      <c r="F35" s="41"/>
      <c r="G35" s="41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ht="18.75" customHeight="1" x14ac:dyDescent="0.35">
      <c r="A36" s="11"/>
      <c r="B36" s="31" t="s">
        <v>35</v>
      </c>
      <c r="C36" s="42"/>
      <c r="D36" s="34">
        <f t="shared" ref="D36:O36" si="3">SUM(D37:D38)</f>
        <v>380</v>
      </c>
      <c r="E36" s="34">
        <f t="shared" si="3"/>
        <v>0</v>
      </c>
      <c r="F36" s="34">
        <f t="shared" si="3"/>
        <v>0</v>
      </c>
      <c r="G36" s="34">
        <f t="shared" si="3"/>
        <v>0</v>
      </c>
      <c r="H36" s="34">
        <f t="shared" si="3"/>
        <v>0</v>
      </c>
      <c r="I36" s="34">
        <f t="shared" si="3"/>
        <v>0</v>
      </c>
      <c r="J36" s="34">
        <f t="shared" si="3"/>
        <v>0</v>
      </c>
      <c r="K36" s="34">
        <f t="shared" si="3"/>
        <v>0</v>
      </c>
      <c r="L36" s="34">
        <f t="shared" si="3"/>
        <v>0</v>
      </c>
      <c r="M36" s="34">
        <f t="shared" si="3"/>
        <v>0</v>
      </c>
      <c r="N36" s="34">
        <f t="shared" si="3"/>
        <v>0</v>
      </c>
      <c r="O36" s="34">
        <f t="shared" si="3"/>
        <v>0</v>
      </c>
    </row>
    <row r="37" spans="1:17" ht="18.75" customHeight="1" x14ac:dyDescent="0.35">
      <c r="A37" s="11"/>
      <c r="B37" s="36" t="s">
        <v>36</v>
      </c>
      <c r="C37" s="42"/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</row>
    <row r="38" spans="1:17" ht="18.75" customHeight="1" x14ac:dyDescent="0.35">
      <c r="A38" s="11"/>
      <c r="B38" s="36" t="s">
        <v>37</v>
      </c>
      <c r="C38" s="42"/>
      <c r="D38" s="38">
        <v>380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</row>
    <row r="39" spans="1:17" ht="18.75" customHeight="1" x14ac:dyDescent="0.35">
      <c r="A39" s="30"/>
      <c r="B39" s="31"/>
      <c r="C39" s="31"/>
      <c r="D39" s="31"/>
      <c r="E39" s="31"/>
      <c r="F39" s="41"/>
      <c r="G39" s="41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ht="18.75" customHeight="1" x14ac:dyDescent="0.35">
      <c r="A40" s="30"/>
      <c r="B40" s="31" t="s">
        <v>38</v>
      </c>
      <c r="D40" s="34">
        <f t="shared" ref="D40:O40" si="4">SUM(D41:D43)</f>
        <v>4100</v>
      </c>
      <c r="E40" s="34">
        <f t="shared" si="4"/>
        <v>0</v>
      </c>
      <c r="F40" s="34">
        <f t="shared" si="4"/>
        <v>0</v>
      </c>
      <c r="G40" s="34">
        <f t="shared" si="4"/>
        <v>0</v>
      </c>
      <c r="H40" s="34">
        <f t="shared" si="4"/>
        <v>0</v>
      </c>
      <c r="I40" s="34">
        <f t="shared" si="4"/>
        <v>0</v>
      </c>
      <c r="J40" s="34">
        <f t="shared" si="4"/>
        <v>0</v>
      </c>
      <c r="K40" s="34">
        <f t="shared" si="4"/>
        <v>0</v>
      </c>
      <c r="L40" s="34">
        <f t="shared" si="4"/>
        <v>0</v>
      </c>
      <c r="M40" s="34">
        <f t="shared" si="4"/>
        <v>0</v>
      </c>
      <c r="N40" s="34">
        <f t="shared" si="4"/>
        <v>0</v>
      </c>
      <c r="O40" s="34">
        <f t="shared" si="4"/>
        <v>0</v>
      </c>
      <c r="P40" s="28"/>
      <c r="Q40" s="28"/>
    </row>
    <row r="41" spans="1:17" ht="18.75" customHeight="1" x14ac:dyDescent="0.35">
      <c r="A41" s="30"/>
      <c r="B41" s="36" t="s">
        <v>40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41"/>
      <c r="Q41" s="41"/>
    </row>
    <row r="42" spans="1:17" ht="18.75" customHeight="1" x14ac:dyDescent="0.35">
      <c r="A42" s="30"/>
      <c r="B42" s="36" t="s">
        <v>41</v>
      </c>
      <c r="D42" s="38">
        <v>4100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41"/>
      <c r="Q42" s="41"/>
    </row>
    <row r="43" spans="1:17" ht="18.75" customHeight="1" x14ac:dyDescent="0.35">
      <c r="A43" s="30"/>
      <c r="B43" s="36" t="s">
        <v>42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41"/>
      <c r="Q43" s="41"/>
    </row>
    <row r="44" spans="1:17" ht="18.75" customHeight="1" x14ac:dyDescent="0.35">
      <c r="A44" s="30"/>
      <c r="B44" s="11"/>
    </row>
    <row r="45" spans="1:17" ht="18.75" customHeight="1" x14ac:dyDescent="0.35">
      <c r="A45" s="11"/>
      <c r="B45" s="31" t="s">
        <v>43</v>
      </c>
      <c r="D45" s="34">
        <f t="shared" ref="D45:O45" si="5">SUM(D46:D49)</f>
        <v>4600</v>
      </c>
      <c r="E45" s="34">
        <f t="shared" si="5"/>
        <v>0</v>
      </c>
      <c r="F45" s="34">
        <f t="shared" si="5"/>
        <v>0</v>
      </c>
      <c r="G45" s="34">
        <f t="shared" si="5"/>
        <v>0</v>
      </c>
      <c r="H45" s="34">
        <f t="shared" si="5"/>
        <v>0</v>
      </c>
      <c r="I45" s="34">
        <f t="shared" si="5"/>
        <v>0</v>
      </c>
      <c r="J45" s="34">
        <f t="shared" si="5"/>
        <v>0</v>
      </c>
      <c r="K45" s="34">
        <f t="shared" si="5"/>
        <v>0</v>
      </c>
      <c r="L45" s="34">
        <f t="shared" si="5"/>
        <v>0</v>
      </c>
      <c r="M45" s="34">
        <f t="shared" si="5"/>
        <v>0</v>
      </c>
      <c r="N45" s="34">
        <f t="shared" si="5"/>
        <v>0</v>
      </c>
      <c r="O45" s="34">
        <f t="shared" si="5"/>
        <v>0</v>
      </c>
    </row>
    <row r="46" spans="1:17" ht="18.75" customHeight="1" x14ac:dyDescent="0.35">
      <c r="A46" s="11"/>
      <c r="B46" s="36" t="s">
        <v>44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</row>
    <row r="47" spans="1:17" ht="18.75" customHeight="1" x14ac:dyDescent="0.35">
      <c r="A47" s="11"/>
      <c r="B47" s="36" t="s">
        <v>45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</row>
    <row r="48" spans="1:17" ht="18.75" customHeight="1" x14ac:dyDescent="0.35">
      <c r="A48" s="11"/>
      <c r="B48" s="36" t="s">
        <v>46</v>
      </c>
      <c r="D48" s="38">
        <v>4600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</row>
    <row r="49" spans="1:17" ht="18.75" customHeight="1" x14ac:dyDescent="0.35">
      <c r="A49" s="11"/>
      <c r="B49" s="36" t="s">
        <v>47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</row>
    <row r="50" spans="1:17" ht="18.75" customHeight="1" x14ac:dyDescent="0.35">
      <c r="A50" s="11"/>
      <c r="B50" s="43"/>
    </row>
    <row r="51" spans="1:17" ht="18.75" customHeight="1" x14ac:dyDescent="0.35">
      <c r="A51" s="11"/>
      <c r="B51" s="31" t="s">
        <v>48</v>
      </c>
      <c r="D51" s="34">
        <f t="shared" ref="D51:O51" si="6">SUM(D52:D54)</f>
        <v>350</v>
      </c>
      <c r="E51" s="34">
        <f t="shared" si="6"/>
        <v>0</v>
      </c>
      <c r="F51" s="34">
        <f t="shared" si="6"/>
        <v>0</v>
      </c>
      <c r="G51" s="34">
        <f t="shared" si="6"/>
        <v>0</v>
      </c>
      <c r="H51" s="34">
        <f t="shared" si="6"/>
        <v>0</v>
      </c>
      <c r="I51" s="34">
        <f t="shared" si="6"/>
        <v>0</v>
      </c>
      <c r="J51" s="34">
        <f t="shared" si="6"/>
        <v>0</v>
      </c>
      <c r="K51" s="34">
        <f t="shared" si="6"/>
        <v>0</v>
      </c>
      <c r="L51" s="34">
        <f t="shared" si="6"/>
        <v>0</v>
      </c>
      <c r="M51" s="34">
        <f t="shared" si="6"/>
        <v>0</v>
      </c>
      <c r="N51" s="34">
        <f t="shared" si="6"/>
        <v>0</v>
      </c>
      <c r="O51" s="34">
        <f t="shared" si="6"/>
        <v>0</v>
      </c>
    </row>
    <row r="52" spans="1:17" ht="18.75" customHeight="1" x14ac:dyDescent="0.35">
      <c r="A52" s="11"/>
      <c r="B52" s="36" t="s">
        <v>50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</row>
    <row r="53" spans="1:17" ht="18.75" customHeight="1" x14ac:dyDescent="0.35">
      <c r="A53" s="11"/>
      <c r="B53" s="36" t="s">
        <v>51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</row>
    <row r="54" spans="1:17" ht="18.75" customHeight="1" x14ac:dyDescent="0.35">
      <c r="A54" s="11"/>
      <c r="B54" s="36" t="s">
        <v>52</v>
      </c>
      <c r="D54" s="38">
        <v>350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</row>
    <row r="55" spans="1:17" ht="18.75" customHeight="1" x14ac:dyDescent="0.35">
      <c r="A55" s="11"/>
      <c r="B55" s="11"/>
    </row>
    <row r="56" spans="1:17" ht="18.75" customHeight="1" x14ac:dyDescent="0.35">
      <c r="A56" s="11"/>
      <c r="B56" s="11"/>
      <c r="C56" s="14"/>
      <c r="D56" s="14"/>
    </row>
    <row r="57" spans="1:17" ht="18.75" customHeight="1" x14ac:dyDescent="0.35"/>
    <row r="58" spans="1:17" ht="18.75" customHeight="1" x14ac:dyDescent="0.35">
      <c r="A58" s="11"/>
      <c r="B58" s="11"/>
      <c r="C58" s="15"/>
      <c r="D58" s="15"/>
      <c r="E58" s="15"/>
    </row>
    <row r="59" spans="1:17" ht="18.75" customHeight="1" x14ac:dyDescent="0.35">
      <c r="A59" s="11"/>
      <c r="B59" s="11"/>
    </row>
    <row r="60" spans="1:17" ht="18.75" customHeight="1" x14ac:dyDescent="0.35">
      <c r="C60" s="11"/>
      <c r="D60" s="11"/>
      <c r="E60" s="11"/>
    </row>
    <row r="61" spans="1:17" ht="18.75" customHeight="1" x14ac:dyDescent="0.35">
      <c r="A61" s="11"/>
      <c r="B61" s="11"/>
    </row>
    <row r="62" spans="1:17" ht="18.75" customHeight="1" x14ac:dyDescent="0.35">
      <c r="A62" s="11"/>
      <c r="B62" s="11"/>
    </row>
    <row r="64" spans="1:17" ht="12.75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ht="12.75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12.75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</sheetData>
  <hyperlinks>
    <hyperlink ref="B1" r:id="rId1" xr:uid="{00000000-0004-0000-02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76"/>
  <sheetViews>
    <sheetView workbookViewId="0"/>
  </sheetViews>
  <sheetFormatPr defaultColWidth="14.3984375" defaultRowHeight="15.75" customHeight="1" x14ac:dyDescent="0.35"/>
  <cols>
    <col min="1" max="1" width="18" customWidth="1"/>
  </cols>
  <sheetData>
    <row r="1" spans="1:15" ht="15.75" customHeight="1" x14ac:dyDescent="0.35">
      <c r="A1" s="16" t="s">
        <v>3</v>
      </c>
    </row>
    <row r="2" spans="1:15" ht="15.75" customHeight="1" x14ac:dyDescent="0.35">
      <c r="A2" s="16"/>
      <c r="B2" t="str">
        <f>'Orçamento de  Mkt Digital - PRE'!E19</f>
        <v>Janeiro</v>
      </c>
      <c r="C2" t="str">
        <f>'Orçamento de  Mkt Digital - PRE'!F19</f>
        <v>Fevereiro</v>
      </c>
      <c r="D2" t="str">
        <f>'Orçamento de  Mkt Digital - PRE'!G19</f>
        <v>Março</v>
      </c>
      <c r="E2" t="str">
        <f>'Orçamento de  Mkt Digital - PRE'!H19</f>
        <v>Abril</v>
      </c>
      <c r="F2" t="str">
        <f>'Orçamento de  Mkt Digital - PRE'!I19</f>
        <v>Maio</v>
      </c>
      <c r="G2" t="str">
        <f>'Orçamento de  Mkt Digital - PRE'!J19</f>
        <v>Julho</v>
      </c>
      <c r="H2" t="str">
        <f>'Orçamento de  Mkt Digital - PRE'!K19</f>
        <v>Julho</v>
      </c>
      <c r="I2" t="str">
        <f>'Orçamento de  Mkt Digital - PRE'!L19</f>
        <v>Agosto</v>
      </c>
      <c r="J2" t="str">
        <f>'Orçamento de  Mkt Digital - PRE'!M19</f>
        <v>Setembro</v>
      </c>
      <c r="K2" t="str">
        <f>'Orçamento de  Mkt Digital - PRE'!N19</f>
        <v>Outubro</v>
      </c>
      <c r="L2" t="str">
        <f>'Orçamento de  Mkt Digital - PRE'!O19</f>
        <v>Novembro</v>
      </c>
      <c r="M2" t="str">
        <f>'Orçamento de  Mkt Digital - PRE'!P19</f>
        <v>Dezembro</v>
      </c>
    </row>
    <row r="3" spans="1:15" ht="15.75" customHeight="1" x14ac:dyDescent="0.35">
      <c r="A3" t="str">
        <f>'Orçamento de  Mkt Digital - PRE'!B20</f>
        <v>TOTAL PREVISTO</v>
      </c>
      <c r="B3" s="13">
        <f>'Orçamento de  Mkt Digital - PRE'!E20</f>
        <v>20290</v>
      </c>
      <c r="C3" s="13">
        <f>'Orçamento de  Mkt Digital - PRE'!F20</f>
        <v>19790</v>
      </c>
      <c r="D3" s="13">
        <f>'Orçamento de  Mkt Digital - PRE'!G20</f>
        <v>21140</v>
      </c>
      <c r="E3" s="13">
        <f>'Orçamento de  Mkt Digital - PRE'!H20</f>
        <v>24340</v>
      </c>
      <c r="F3" s="13">
        <f>'Orçamento de  Mkt Digital - PRE'!I20</f>
        <v>24590</v>
      </c>
      <c r="G3" s="13">
        <f>'Orçamento de  Mkt Digital - PRE'!J20</f>
        <v>24340</v>
      </c>
      <c r="H3" s="13">
        <f>'Orçamento de  Mkt Digital - PRE'!K20</f>
        <v>24340</v>
      </c>
      <c r="I3" s="13">
        <f>'Orçamento de  Mkt Digital - PRE'!L20</f>
        <v>24340</v>
      </c>
      <c r="J3" s="13">
        <f>'Orçamento de  Mkt Digital - PRE'!M20</f>
        <v>24340</v>
      </c>
      <c r="K3" s="13">
        <f>'Orçamento de  Mkt Digital - PRE'!N20</f>
        <v>24340</v>
      </c>
      <c r="L3" s="13">
        <f>'Orçamento de  Mkt Digital - PRE'!O20</f>
        <v>24340</v>
      </c>
      <c r="M3" s="13">
        <f>'Orçamento de  Mkt Digital - PRE'!P20</f>
        <v>24340</v>
      </c>
    </row>
    <row r="4" spans="1:15" ht="15.75" customHeight="1" x14ac:dyDescent="0.35">
      <c r="A4" t="str">
        <f>'Orçamento de  Mkt Digital - REA'!B19</f>
        <v>TOTAL REALIZADO</v>
      </c>
      <c r="B4" s="13">
        <f>'Orçamento de  Mkt Digital - REA'!D20</f>
        <v>16840</v>
      </c>
      <c r="C4" s="13">
        <f>'Orçamento de  Mkt Digital - REA'!E20</f>
        <v>0</v>
      </c>
      <c r="D4" s="13">
        <f>'Orçamento de  Mkt Digital - REA'!F20</f>
        <v>0</v>
      </c>
      <c r="E4" s="13">
        <f>'Orçamento de  Mkt Digital - REA'!G20</f>
        <v>0</v>
      </c>
      <c r="F4" s="13">
        <f>'Orçamento de  Mkt Digital - REA'!H20</f>
        <v>0</v>
      </c>
      <c r="G4" s="13">
        <f>'Orçamento de  Mkt Digital - REA'!I20</f>
        <v>0</v>
      </c>
      <c r="H4" s="13">
        <f>'Orçamento de  Mkt Digital - REA'!J20</f>
        <v>0</v>
      </c>
      <c r="I4" s="13">
        <f>'Orçamento de  Mkt Digital - REA'!K20</f>
        <v>0</v>
      </c>
      <c r="J4" s="13">
        <f>'Orçamento de  Mkt Digital - REA'!L20</f>
        <v>0</v>
      </c>
      <c r="K4" s="13">
        <f>'Orçamento de  Mkt Digital - REA'!M20</f>
        <v>0</v>
      </c>
      <c r="L4" s="13">
        <f>'Orçamento de  Mkt Digital - REA'!N20</f>
        <v>0</v>
      </c>
      <c r="M4" s="13">
        <f>'Orçamento de  Mkt Digital - REA'!O20</f>
        <v>0</v>
      </c>
    </row>
    <row r="5" spans="1:15" ht="15.75" customHeight="1" x14ac:dyDescent="0.35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5" ht="15.75" customHeight="1" x14ac:dyDescent="0.35">
      <c r="A6" s="16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5" ht="15.75" customHeight="1" x14ac:dyDescent="0.35">
      <c r="A7" s="16" t="str">
        <f t="shared" ref="A7:A8" si="0">A3</f>
        <v>TOTAL PREVISTO</v>
      </c>
      <c r="B7" s="13">
        <f>'Orçamento de  Mkt Digital - PRE'!E20</f>
        <v>20290</v>
      </c>
      <c r="C7" s="13">
        <f>'Orçamento de  Mkt Digital - PRE'!F20+B7</f>
        <v>40080</v>
      </c>
      <c r="D7" s="13">
        <f>'Orçamento de  Mkt Digital - PRE'!G20+C7</f>
        <v>61220</v>
      </c>
      <c r="E7" s="13">
        <f>'Orçamento de  Mkt Digital - PRE'!H20+D7</f>
        <v>85560</v>
      </c>
      <c r="F7" s="13">
        <f>'Orçamento de  Mkt Digital - PRE'!I20+E7</f>
        <v>110150</v>
      </c>
      <c r="G7" s="13">
        <f>'Orçamento de  Mkt Digital - PRE'!J20+F7</f>
        <v>134490</v>
      </c>
      <c r="H7" s="13">
        <f>'Orçamento de  Mkt Digital - PRE'!K20+G7</f>
        <v>158830</v>
      </c>
      <c r="I7" s="13">
        <f>'Orçamento de  Mkt Digital - PRE'!L20+H7</f>
        <v>183170</v>
      </c>
      <c r="J7" s="13">
        <f>'Orçamento de  Mkt Digital - PRE'!M20+I7</f>
        <v>207510</v>
      </c>
      <c r="K7" s="13">
        <f>'Orçamento de  Mkt Digital - PRE'!N20+J7</f>
        <v>231850</v>
      </c>
      <c r="L7" s="13">
        <f>'Orçamento de  Mkt Digital - PRE'!O20+K7</f>
        <v>256190</v>
      </c>
      <c r="M7" s="13">
        <f>'Orçamento de  Mkt Digital - PRE'!P20+L7</f>
        <v>280530</v>
      </c>
    </row>
    <row r="8" spans="1:15" ht="15.75" customHeight="1" x14ac:dyDescent="0.35">
      <c r="A8" t="str">
        <f t="shared" si="0"/>
        <v>TOTAL REALIZADO</v>
      </c>
      <c r="B8" s="13">
        <f>'Orçamento de  Mkt Digital - REA'!D20</f>
        <v>16840</v>
      </c>
      <c r="C8" s="13">
        <f>'Orçamento de  Mkt Digital - REA'!E20+B8</f>
        <v>16840</v>
      </c>
      <c r="D8" s="13">
        <f>'Orçamento de  Mkt Digital - REA'!F20+C8</f>
        <v>16840</v>
      </c>
      <c r="E8" s="13">
        <f>'Orçamento de  Mkt Digital - REA'!G20+D8</f>
        <v>16840</v>
      </c>
      <c r="F8" s="13">
        <f>'Orçamento de  Mkt Digital - REA'!H20+E8</f>
        <v>16840</v>
      </c>
      <c r="G8" s="13">
        <f>'Orçamento de  Mkt Digital - REA'!I20+F8</f>
        <v>16840</v>
      </c>
      <c r="H8" s="13">
        <f>'Orçamento de  Mkt Digital - REA'!J20+G8</f>
        <v>16840</v>
      </c>
      <c r="I8" s="13">
        <f>'Orçamento de  Mkt Digital - REA'!K20+H8</f>
        <v>16840</v>
      </c>
      <c r="J8" s="13">
        <f>'Orçamento de  Mkt Digital - REA'!L20+I8</f>
        <v>16840</v>
      </c>
      <c r="K8" s="13">
        <f>'Orçamento de  Mkt Digital - REA'!M20+J8</f>
        <v>16840</v>
      </c>
      <c r="L8" s="13">
        <f>'Orçamento de  Mkt Digital - REA'!N20+K8</f>
        <v>16840</v>
      </c>
      <c r="M8" s="13">
        <f>'Orçamento de  Mkt Digital - REA'!O20+L8</f>
        <v>16840</v>
      </c>
    </row>
    <row r="10" spans="1:15" ht="15.75" customHeight="1" x14ac:dyDescent="0.35">
      <c r="A10" t="s">
        <v>6</v>
      </c>
      <c r="B10" s="13">
        <f t="shared" ref="B10:B11" si="1">M7</f>
        <v>280530</v>
      </c>
    </row>
    <row r="11" spans="1:15" ht="15.75" customHeight="1" x14ac:dyDescent="0.35">
      <c r="A11" t="s">
        <v>7</v>
      </c>
      <c r="B11" s="13">
        <f t="shared" si="1"/>
        <v>16840</v>
      </c>
    </row>
    <row r="12" spans="1:15" ht="15.75" customHeight="1" x14ac:dyDescent="0.3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.75" customHeight="1" x14ac:dyDescent="0.35">
      <c r="B13" s="16"/>
      <c r="D13" s="16"/>
      <c r="F13" s="16"/>
      <c r="H13" s="16"/>
      <c r="J13" s="16"/>
      <c r="M13" s="16"/>
    </row>
    <row r="47" spans="1:1" ht="12.75" x14ac:dyDescent="0.35">
      <c r="A47">
        <f>'Orçamento de  Mkt Digital - PRE'!B61</f>
        <v>0</v>
      </c>
    </row>
    <row r="48" spans="1:1" ht="12.75" x14ac:dyDescent="0.35">
      <c r="A48">
        <f>'Orçamento de  Mkt Digital - PRE'!B62</f>
        <v>0</v>
      </c>
    </row>
    <row r="49" spans="1:1" ht="12.75" x14ac:dyDescent="0.35">
      <c r="A49">
        <f>'Orçamento de  Mkt Digital - PRE'!B63</f>
        <v>0</v>
      </c>
    </row>
    <row r="50" spans="1:1" ht="12.75" x14ac:dyDescent="0.35">
      <c r="A50">
        <f>'Orçamento de  Mkt Digital - PRE'!B64</f>
        <v>0</v>
      </c>
    </row>
    <row r="51" spans="1:1" ht="12.75" x14ac:dyDescent="0.35">
      <c r="A51">
        <f>'Orçamento de  Mkt Digital - PRE'!B65</f>
        <v>0</v>
      </c>
    </row>
    <row r="52" spans="1:1" ht="12.75" x14ac:dyDescent="0.35">
      <c r="A52">
        <f>'Orçamento de  Mkt Digital - PRE'!B66</f>
        <v>0</v>
      </c>
    </row>
    <row r="53" spans="1:1" ht="12.75" x14ac:dyDescent="0.35">
      <c r="A53">
        <f>'Orçamento de  Mkt Digital - PRE'!B67</f>
        <v>0</v>
      </c>
    </row>
    <row r="54" spans="1:1" ht="12.75" x14ac:dyDescent="0.35">
      <c r="A54">
        <f>'Orçamento de  Mkt Digital - PRE'!B68</f>
        <v>0</v>
      </c>
    </row>
    <row r="55" spans="1:1" ht="12.75" x14ac:dyDescent="0.35">
      <c r="A55">
        <f>'Orçamento de  Mkt Digital - PRE'!B69</f>
        <v>0</v>
      </c>
    </row>
    <row r="56" spans="1:1" ht="12.75" x14ac:dyDescent="0.35">
      <c r="A56">
        <f>'Orçamento de  Mkt Digital - PRE'!B70</f>
        <v>0</v>
      </c>
    </row>
    <row r="57" spans="1:1" ht="12.75" x14ac:dyDescent="0.35">
      <c r="A57">
        <f>'Orçamento de  Mkt Digital - PRE'!B71</f>
        <v>0</v>
      </c>
    </row>
    <row r="58" spans="1:1" ht="12.75" x14ac:dyDescent="0.35">
      <c r="A58">
        <f>'Orçamento de  Mkt Digital - PRE'!B72</f>
        <v>0</v>
      </c>
    </row>
    <row r="59" spans="1:1" ht="12.75" x14ac:dyDescent="0.35">
      <c r="A59">
        <f>'Orçamento de  Mkt Digital - PRE'!B73</f>
        <v>0</v>
      </c>
    </row>
    <row r="60" spans="1:1" ht="12.75" x14ac:dyDescent="0.35">
      <c r="A60">
        <f>'Orçamento de  Mkt Digital - PRE'!B74</f>
        <v>0</v>
      </c>
    </row>
    <row r="61" spans="1:1" ht="12.75" x14ac:dyDescent="0.35">
      <c r="A61">
        <f>'Orçamento de  Mkt Digital - PRE'!B75</f>
        <v>0</v>
      </c>
    </row>
    <row r="62" spans="1:1" ht="12.75" x14ac:dyDescent="0.35">
      <c r="A62">
        <f>'Orçamento de  Mkt Digital - PRE'!B76</f>
        <v>0</v>
      </c>
    </row>
    <row r="63" spans="1:1" ht="12.75" x14ac:dyDescent="0.35">
      <c r="A63">
        <f>'Orçamento de  Mkt Digital - PRE'!B77</f>
        <v>0</v>
      </c>
    </row>
    <row r="64" spans="1:1" ht="12.75" x14ac:dyDescent="0.35">
      <c r="A64">
        <f>'Orçamento de  Mkt Digital - PRE'!B78</f>
        <v>0</v>
      </c>
    </row>
    <row r="65" spans="1:1" ht="12.75" x14ac:dyDescent="0.35">
      <c r="A65">
        <f>'Orçamento de  Mkt Digital - PRE'!B79</f>
        <v>0</v>
      </c>
    </row>
    <row r="66" spans="1:1" ht="12.75" x14ac:dyDescent="0.35">
      <c r="A66">
        <f>'Orçamento de  Mkt Digital - PRE'!B80</f>
        <v>0</v>
      </c>
    </row>
    <row r="67" spans="1:1" ht="12.75" x14ac:dyDescent="0.35">
      <c r="A67">
        <f>'Orçamento de  Mkt Digital - PRE'!B81</f>
        <v>0</v>
      </c>
    </row>
    <row r="68" spans="1:1" ht="12.75" x14ac:dyDescent="0.35">
      <c r="A68">
        <f>'Orçamento de  Mkt Digital - PRE'!B82</f>
        <v>0</v>
      </c>
    </row>
    <row r="69" spans="1:1" ht="12.75" x14ac:dyDescent="0.35">
      <c r="A69">
        <f>'Orçamento de  Mkt Digital - PRE'!B83</f>
        <v>0</v>
      </c>
    </row>
    <row r="70" spans="1:1" ht="12.75" x14ac:dyDescent="0.35">
      <c r="A70">
        <f>'Orçamento de  Mkt Digital - PRE'!B84</f>
        <v>0</v>
      </c>
    </row>
    <row r="71" spans="1:1" ht="12.75" x14ac:dyDescent="0.35">
      <c r="A71">
        <f>'Orçamento de  Mkt Digital - PRE'!B85</f>
        <v>0</v>
      </c>
    </row>
    <row r="72" spans="1:1" ht="12.75" x14ac:dyDescent="0.35">
      <c r="A72">
        <f>'Orçamento de  Mkt Digital - PRE'!B86</f>
        <v>0</v>
      </c>
    </row>
    <row r="73" spans="1:1" ht="12.75" x14ac:dyDescent="0.35">
      <c r="A73">
        <f>'Orçamento de  Mkt Digital - PRE'!B87</f>
        <v>0</v>
      </c>
    </row>
    <row r="74" spans="1:1" ht="12.75" x14ac:dyDescent="0.35">
      <c r="A74">
        <f>'Orçamento de  Mkt Digital - PRE'!B88</f>
        <v>0</v>
      </c>
    </row>
    <row r="75" spans="1:1" ht="12.75" x14ac:dyDescent="0.35">
      <c r="A75">
        <f>'Orçamento de  Mkt Digital - PRE'!B89</f>
        <v>0</v>
      </c>
    </row>
    <row r="76" spans="1:1" ht="12.75" x14ac:dyDescent="0.35">
      <c r="A76">
        <f>'Orçamento de  Mkt Digital - PRE'!B90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INSTRUÇÕES</vt:lpstr>
      <vt:lpstr>Orçamento de  Mkt Digital - PRE</vt:lpstr>
      <vt:lpstr>Orçamento de  Mkt Digital - REA</vt:lpstr>
      <vt:lpstr>Página3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Elisangela Laumann</dc:creator>
  <cp:lastModifiedBy>Elisangela Laumann</cp:lastModifiedBy>
  <dcterms:created xsi:type="dcterms:W3CDTF">2019-10-25T12:26:00Z</dcterms:created>
  <dcterms:modified xsi:type="dcterms:W3CDTF">2019-10-25T12:46:43Z</dcterms:modified>
</cp:coreProperties>
</file>